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774" windowHeight="10651"/>
  </bookViews>
  <sheets>
    <sheet name="Досрочное гашение (срок)" sheetId="6" r:id="rId1"/>
    <sheet name="Досрочное гашение (выплата)" sheetId="7" r:id="rId2"/>
  </sheets>
  <calcPr calcId="124519"/>
</workbook>
</file>

<file path=xl/calcChain.xml><?xml version="1.0" encoding="utf-8"?>
<calcChain xmlns="http://schemas.openxmlformats.org/spreadsheetml/2006/main">
  <c r="F12" i="7"/>
  <c r="F11"/>
  <c r="C9" i="6"/>
  <c r="B11" i="7" l="1"/>
  <c r="B12" s="1"/>
  <c r="B10"/>
  <c r="F10" s="1"/>
  <c r="B13" i="6"/>
  <c r="B12"/>
  <c r="F12" s="1"/>
  <c r="C13" s="1"/>
  <c r="D13" l="1"/>
  <c r="C11" i="7"/>
  <c r="D11" s="1"/>
  <c r="C12" l="1"/>
  <c r="D12" s="1"/>
  <c r="B13" l="1"/>
  <c r="C13"/>
  <c r="D13" l="1"/>
  <c r="F13" s="1"/>
  <c r="B14"/>
  <c r="C14"/>
  <c r="F14" l="1"/>
  <c r="D14"/>
  <c r="C15" l="1"/>
  <c r="B15"/>
  <c r="B16" s="1"/>
  <c r="B17" s="1"/>
  <c r="D15" l="1"/>
  <c r="F15" s="1"/>
  <c r="C16"/>
  <c r="D16" s="1"/>
  <c r="F16" l="1"/>
  <c r="C17" s="1"/>
  <c r="D17" s="1"/>
  <c r="B18" s="1"/>
  <c r="B19" s="1"/>
  <c r="B20" s="1"/>
  <c r="B21" s="1"/>
  <c r="B22" s="1"/>
  <c r="B23" s="1"/>
  <c r="B24" s="1"/>
  <c r="B25" s="1"/>
  <c r="F17" l="1"/>
  <c r="C18" l="1"/>
  <c r="D18" s="1"/>
  <c r="F18" s="1"/>
  <c r="C19" l="1"/>
  <c r="D19" s="1"/>
  <c r="F19" s="1"/>
  <c r="C20" s="1"/>
  <c r="D20" s="1"/>
  <c r="B26"/>
  <c r="B27" s="1"/>
  <c r="B28" s="1"/>
  <c r="B29" s="1"/>
  <c r="B30" s="1"/>
  <c r="B31" s="1"/>
  <c r="B32" s="1"/>
  <c r="B33" s="1"/>
  <c r="F20" l="1"/>
  <c r="C21" s="1"/>
  <c r="D21" s="1"/>
  <c r="F21" s="1"/>
  <c r="C22" s="1"/>
  <c r="D22" s="1"/>
  <c r="F22" s="1"/>
  <c r="C23" s="1"/>
  <c r="D23" s="1"/>
  <c r="F23" s="1"/>
  <c r="C24" s="1"/>
  <c r="D24" s="1"/>
  <c r="F24" s="1"/>
  <c r="C25" s="1"/>
  <c r="D25" s="1"/>
  <c r="F25" s="1"/>
  <c r="C26" s="1"/>
  <c r="D26" s="1"/>
  <c r="F26" s="1"/>
  <c r="C27" s="1"/>
  <c r="D27" s="1"/>
  <c r="F27" s="1"/>
  <c r="C28" s="1"/>
  <c r="D28" s="1"/>
  <c r="F28" s="1"/>
  <c r="C29" s="1"/>
  <c r="D29" s="1"/>
  <c r="F29" s="1"/>
  <c r="C30" s="1"/>
  <c r="D30" s="1"/>
  <c r="F30" s="1"/>
  <c r="C31" s="1"/>
  <c r="D31" s="1"/>
  <c r="F31" s="1"/>
  <c r="C32" s="1"/>
  <c r="D32" s="1"/>
  <c r="F32" s="1"/>
  <c r="C33" s="1"/>
  <c r="D33" s="1"/>
  <c r="F33" s="1"/>
  <c r="C34" s="1"/>
  <c r="B34" l="1"/>
  <c r="B35" s="1"/>
  <c r="B36" s="1"/>
  <c r="B37" s="1"/>
  <c r="B38" s="1"/>
  <c r="D34" l="1"/>
  <c r="F34" s="1"/>
  <c r="C35" s="1"/>
  <c r="D35" s="1"/>
  <c r="F35" s="1"/>
  <c r="C36" s="1"/>
  <c r="D36" s="1"/>
  <c r="F36" s="1"/>
  <c r="C37" s="1"/>
  <c r="D37" s="1"/>
  <c r="F37" s="1"/>
  <c r="C38" s="1"/>
  <c r="D38" s="1"/>
  <c r="F38" s="1"/>
  <c r="C39" s="1"/>
  <c r="B39" l="1"/>
  <c r="D39" l="1"/>
  <c r="F39" s="1"/>
  <c r="C40" s="1"/>
  <c r="B40" l="1"/>
  <c r="B41" s="1"/>
  <c r="B42" s="1"/>
  <c r="B43" s="1"/>
  <c r="B44" s="1"/>
  <c r="D40" l="1"/>
  <c r="F40" s="1"/>
  <c r="C41" s="1"/>
  <c r="D41" s="1"/>
  <c r="F41" s="1"/>
  <c r="C42" s="1"/>
  <c r="D42" s="1"/>
  <c r="F42" s="1"/>
  <c r="C43" s="1"/>
  <c r="D43" s="1"/>
  <c r="F43" s="1"/>
  <c r="C44" s="1"/>
  <c r="D44" s="1"/>
  <c r="F44" s="1"/>
  <c r="B45"/>
  <c r="C45" l="1"/>
  <c r="D45" s="1"/>
  <c r="F45" s="1"/>
  <c r="B46"/>
  <c r="C46" l="1"/>
  <c r="D46" s="1"/>
  <c r="F46" s="1"/>
  <c r="B47"/>
  <c r="C47" l="1"/>
  <c r="D47" s="1"/>
  <c r="F47" s="1"/>
  <c r="B48"/>
  <c r="C48" l="1"/>
  <c r="D48" s="1"/>
  <c r="F48" s="1"/>
  <c r="B49"/>
  <c r="C49" l="1"/>
  <c r="D49" s="1"/>
  <c r="F49" s="1"/>
  <c r="B50"/>
  <c r="C50" l="1"/>
  <c r="D50" s="1"/>
  <c r="F50" s="1"/>
  <c r="B51"/>
  <c r="C51" l="1"/>
  <c r="D51" s="1"/>
  <c r="F51" s="1"/>
  <c r="B52"/>
  <c r="C52" l="1"/>
  <c r="D52" s="1"/>
  <c r="F52" s="1"/>
  <c r="B53" s="1"/>
  <c r="C53" l="1"/>
  <c r="D53" s="1"/>
  <c r="F53" s="1"/>
  <c r="B54"/>
  <c r="C54" l="1"/>
  <c r="D54" s="1"/>
  <c r="F54" s="1"/>
  <c r="B55"/>
  <c r="C55" l="1"/>
  <c r="D55" s="1"/>
  <c r="F55" s="1"/>
  <c r="B56"/>
  <c r="C56" l="1"/>
  <c r="D56" s="1"/>
  <c r="F56" s="1"/>
  <c r="B57"/>
  <c r="C57" l="1"/>
  <c r="D57" s="1"/>
  <c r="F57" s="1"/>
  <c r="B58"/>
  <c r="C58" l="1"/>
  <c r="D58" s="1"/>
  <c r="F58" s="1"/>
  <c r="B59"/>
  <c r="C59" l="1"/>
  <c r="D59" s="1"/>
  <c r="F59" s="1"/>
  <c r="B60"/>
  <c r="C60" l="1"/>
  <c r="D60" s="1"/>
  <c r="F60" s="1"/>
  <c r="B61"/>
  <c r="C61" l="1"/>
  <c r="D61" s="1"/>
  <c r="F61" s="1"/>
  <c r="B62"/>
  <c r="C62" l="1"/>
  <c r="D62" s="1"/>
  <c r="F62" s="1"/>
  <c r="B63"/>
  <c r="C63" l="1"/>
  <c r="D63" s="1"/>
  <c r="F63" s="1"/>
  <c r="B64"/>
  <c r="C64" l="1"/>
  <c r="D64" s="1"/>
  <c r="F64" s="1"/>
  <c r="B65"/>
  <c r="C65" l="1"/>
  <c r="D65" s="1"/>
  <c r="F65" s="1"/>
  <c r="B66"/>
  <c r="C66" l="1"/>
  <c r="D66" s="1"/>
  <c r="F66" s="1"/>
  <c r="B67"/>
  <c r="C67" l="1"/>
  <c r="D67" s="1"/>
  <c r="F67" s="1"/>
  <c r="B68"/>
  <c r="C68" l="1"/>
  <c r="D68" s="1"/>
  <c r="F68" s="1"/>
  <c r="B69"/>
  <c r="C69" l="1"/>
  <c r="D69" s="1"/>
  <c r="F69" s="1"/>
  <c r="B70"/>
  <c r="C70" l="1"/>
  <c r="D70" s="1"/>
  <c r="F70" s="1"/>
  <c r="B71"/>
  <c r="C71" l="1"/>
  <c r="D71" s="1"/>
  <c r="F71" s="1"/>
  <c r="B72"/>
  <c r="C72" l="1"/>
  <c r="D72" s="1"/>
  <c r="F72" s="1"/>
  <c r="B73"/>
  <c r="C73" l="1"/>
  <c r="D73" s="1"/>
  <c r="F73" s="1"/>
  <c r="B74"/>
  <c r="C74" l="1"/>
  <c r="D74" s="1"/>
  <c r="F74" s="1"/>
  <c r="B75"/>
  <c r="C75" l="1"/>
  <c r="D75" s="1"/>
  <c r="F75" s="1"/>
  <c r="B76"/>
  <c r="C76" l="1"/>
  <c r="D76" s="1"/>
  <c r="F76" s="1"/>
  <c r="B77"/>
  <c r="C77" l="1"/>
  <c r="D77" s="1"/>
  <c r="F77" s="1"/>
  <c r="B78"/>
  <c r="C78" l="1"/>
  <c r="D78" s="1"/>
  <c r="F78" s="1"/>
  <c r="B79"/>
  <c r="C79" l="1"/>
  <c r="D79" s="1"/>
  <c r="F79" s="1"/>
  <c r="B80"/>
  <c r="C80" l="1"/>
  <c r="D80" s="1"/>
  <c r="F80" s="1"/>
  <c r="B81"/>
  <c r="C81" l="1"/>
  <c r="D81" s="1"/>
  <c r="F81" s="1"/>
  <c r="B82"/>
  <c r="C82" l="1"/>
  <c r="D82" s="1"/>
  <c r="F82" s="1"/>
  <c r="B83"/>
  <c r="C83" l="1"/>
  <c r="D83" s="1"/>
  <c r="F83" s="1"/>
  <c r="B84"/>
  <c r="C84" l="1"/>
  <c r="D84" s="1"/>
  <c r="F84" s="1"/>
  <c r="B85"/>
  <c r="C85" l="1"/>
  <c r="D85" s="1"/>
  <c r="F85" s="1"/>
  <c r="B86"/>
  <c r="C86" l="1"/>
  <c r="D86" s="1"/>
  <c r="F86" s="1"/>
  <c r="B87"/>
  <c r="C87" l="1"/>
  <c r="D87" s="1"/>
  <c r="F87" s="1"/>
  <c r="B88"/>
  <c r="C88" l="1"/>
  <c r="D88" s="1"/>
  <c r="F88" s="1"/>
  <c r="B89"/>
  <c r="C89" l="1"/>
  <c r="D89" s="1"/>
  <c r="F89" s="1"/>
  <c r="B90"/>
  <c r="C90" l="1"/>
  <c r="D90" s="1"/>
  <c r="F90" s="1"/>
  <c r="B91"/>
  <c r="C91" l="1"/>
  <c r="D91" s="1"/>
  <c r="F91" s="1"/>
  <c r="B92"/>
  <c r="C92" l="1"/>
  <c r="D92" s="1"/>
  <c r="F92" s="1"/>
  <c r="B93"/>
  <c r="C93" l="1"/>
  <c r="D93" s="1"/>
  <c r="F93" s="1"/>
  <c r="B94"/>
  <c r="C94" l="1"/>
  <c r="D94" s="1"/>
  <c r="F94" s="1"/>
  <c r="B95"/>
  <c r="C95" l="1"/>
  <c r="D95" s="1"/>
  <c r="F95" s="1"/>
  <c r="B96"/>
  <c r="C96" l="1"/>
  <c r="D96" s="1"/>
  <c r="F96" s="1"/>
  <c r="B97"/>
  <c r="C97" l="1"/>
  <c r="D97" s="1"/>
  <c r="F97" s="1"/>
  <c r="B98"/>
  <c r="C98" l="1"/>
  <c r="D98" s="1"/>
  <c r="F98" s="1"/>
  <c r="B99"/>
  <c r="C99" l="1"/>
  <c r="D99" s="1"/>
  <c r="F99" s="1"/>
  <c r="B100"/>
  <c r="C100" l="1"/>
  <c r="D100" s="1"/>
  <c r="F100" s="1"/>
  <c r="B101"/>
  <c r="C101" l="1"/>
  <c r="D101" s="1"/>
  <c r="F101" s="1"/>
  <c r="B102"/>
  <c r="C102" l="1"/>
  <c r="D102" s="1"/>
  <c r="F102" s="1"/>
  <c r="B103"/>
  <c r="C103" l="1"/>
  <c r="D103" s="1"/>
  <c r="F103" s="1"/>
  <c r="B104"/>
  <c r="C104" l="1"/>
  <c r="D104" s="1"/>
  <c r="F104" s="1"/>
  <c r="B105"/>
  <c r="C105" l="1"/>
  <c r="D105" s="1"/>
  <c r="F105" s="1"/>
  <c r="B106"/>
  <c r="C106" l="1"/>
  <c r="D106" s="1"/>
  <c r="F106" s="1"/>
  <c r="B107"/>
  <c r="C107" l="1"/>
  <c r="D107" s="1"/>
  <c r="F107" s="1"/>
  <c r="B108"/>
  <c r="C108" l="1"/>
  <c r="D108" s="1"/>
  <c r="F108" s="1"/>
  <c r="B109"/>
  <c r="F13" i="6"/>
  <c r="B14" s="1"/>
  <c r="C109" i="7" l="1"/>
  <c r="D109" s="1"/>
  <c r="F109" s="1"/>
  <c r="B110"/>
  <c r="C14" i="6"/>
  <c r="C110" i="7" l="1"/>
  <c r="D110" s="1"/>
  <c r="F110" s="1"/>
  <c r="B111"/>
  <c r="D14" i="6"/>
  <c r="F14" s="1"/>
  <c r="B15" s="1"/>
  <c r="C111" i="7" l="1"/>
  <c r="D111" s="1"/>
  <c r="F111" s="1"/>
  <c r="B112"/>
  <c r="C15" i="6"/>
  <c r="D15" s="1"/>
  <c r="F15" s="1"/>
  <c r="B16" s="1"/>
  <c r="C112" i="7" l="1"/>
  <c r="D112" s="1"/>
  <c r="F112" s="1"/>
  <c r="B113"/>
  <c r="C16" i="6"/>
  <c r="D16" s="1"/>
  <c r="F16" s="1"/>
  <c r="B17" s="1"/>
  <c r="C113" i="7" l="1"/>
  <c r="D113" s="1"/>
  <c r="F113" s="1"/>
  <c r="B114"/>
  <c r="C17" i="6"/>
  <c r="D17" s="1"/>
  <c r="F17" s="1"/>
  <c r="B18" s="1"/>
  <c r="C114" i="7" l="1"/>
  <c r="D114" s="1"/>
  <c r="F114" s="1"/>
  <c r="B115"/>
  <c r="C18" i="6"/>
  <c r="D18" s="1"/>
  <c r="F18" s="1"/>
  <c r="B19" s="1"/>
  <c r="C115" i="7" l="1"/>
  <c r="D115" s="1"/>
  <c r="F115" s="1"/>
  <c r="B116"/>
  <c r="C19" i="6"/>
  <c r="D19" s="1"/>
  <c r="F19" s="1"/>
  <c r="B20" s="1"/>
  <c r="C116" i="7" l="1"/>
  <c r="D116" s="1"/>
  <c r="F116" s="1"/>
  <c r="B117"/>
  <c r="C20" i="6"/>
  <c r="D20" s="1"/>
  <c r="F20" s="1"/>
  <c r="C117" i="7" l="1"/>
  <c r="D117" s="1"/>
  <c r="F117" s="1"/>
  <c r="B118"/>
  <c r="C21" i="6"/>
  <c r="B21" s="1"/>
  <c r="D21" s="1"/>
  <c r="F21" s="1"/>
  <c r="B22" s="1"/>
  <c r="C118" i="7" l="1"/>
  <c r="D118" s="1"/>
  <c r="F118" s="1"/>
  <c r="B119"/>
  <c r="C22" i="6"/>
  <c r="C119" i="7" l="1"/>
  <c r="D119" s="1"/>
  <c r="F119" s="1"/>
  <c r="B120"/>
  <c r="D22" i="6"/>
  <c r="F22" s="1"/>
  <c r="C120" i="7" l="1"/>
  <c r="D120" s="1"/>
  <c r="F120" s="1"/>
  <c r="B121"/>
  <c r="B23" i="6"/>
  <c r="C23"/>
  <c r="D23" l="1"/>
  <c r="F23" s="1"/>
  <c r="C24" s="1"/>
  <c r="C121" i="7"/>
  <c r="D121" s="1"/>
  <c r="F121" s="1"/>
  <c r="B122"/>
  <c r="C122" l="1"/>
  <c r="D122" s="1"/>
  <c r="F122" s="1"/>
  <c r="B123"/>
  <c r="B24" i="6"/>
  <c r="D24" s="1"/>
  <c r="F24" s="1"/>
  <c r="C123" i="7" l="1"/>
  <c r="D123" s="1"/>
  <c r="F123" s="1"/>
  <c r="B124"/>
  <c r="B25" i="6"/>
  <c r="C25"/>
  <c r="C124" i="7" l="1"/>
  <c r="D124" s="1"/>
  <c r="F124" s="1"/>
  <c r="B125"/>
  <c r="D25" i="6"/>
  <c r="F25" s="1"/>
  <c r="B26" s="1"/>
  <c r="C125" i="7" l="1"/>
  <c r="D125" s="1"/>
  <c r="F125" s="1"/>
  <c r="B126"/>
  <c r="C26" i="6"/>
  <c r="D26" s="1"/>
  <c r="F26" s="1"/>
  <c r="C27" s="1"/>
  <c r="C126" i="7" l="1"/>
  <c r="D126" s="1"/>
  <c r="F126" s="1"/>
  <c r="B127"/>
  <c r="B27" i="6"/>
  <c r="D27" s="1"/>
  <c r="F27" s="1"/>
  <c r="C127" i="7" l="1"/>
  <c r="D127" s="1"/>
  <c r="F127" s="1"/>
  <c r="B128"/>
  <c r="C28" i="6"/>
  <c r="B28" s="1"/>
  <c r="C128" i="7" l="1"/>
  <c r="D128" s="1"/>
  <c r="F128" s="1"/>
  <c r="B129"/>
  <c r="D28" i="6"/>
  <c r="F28" s="1"/>
  <c r="C129" i="7" l="1"/>
  <c r="D129" s="1"/>
  <c r="F129" s="1"/>
  <c r="B130"/>
  <c r="C29" i="6"/>
  <c r="B29" s="1"/>
  <c r="C130" i="7" l="1"/>
  <c r="D130" s="1"/>
  <c r="F130" s="1"/>
  <c r="B131"/>
  <c r="D29" i="6"/>
  <c r="F29" s="1"/>
  <c r="C131" i="7" l="1"/>
  <c r="D131" s="1"/>
  <c r="F131" s="1"/>
  <c r="B132"/>
  <c r="B30" i="6"/>
  <c r="C30"/>
  <c r="C132" i="7" l="1"/>
  <c r="D132" s="1"/>
  <c r="F132" s="1"/>
  <c r="B133"/>
  <c r="D30" i="6"/>
  <c r="F30" s="1"/>
  <c r="C133" i="7" l="1"/>
  <c r="D133" s="1"/>
  <c r="F133" s="1"/>
  <c r="B134"/>
  <c r="B31" i="6"/>
  <c r="C31"/>
  <c r="D31" l="1"/>
  <c r="F31" s="1"/>
  <c r="C134" i="7"/>
  <c r="D134" s="1"/>
  <c r="F134" s="1"/>
  <c r="B135"/>
  <c r="B32" i="6" l="1"/>
  <c r="C32"/>
  <c r="C135" i="7"/>
  <c r="D135" s="1"/>
  <c r="F135" s="1"/>
  <c r="B136"/>
  <c r="D32" i="6" l="1"/>
  <c r="F32" s="1"/>
  <c r="B33" s="1"/>
  <c r="C136" i="7"/>
  <c r="D136" s="1"/>
  <c r="F136" s="1"/>
  <c r="B137"/>
  <c r="C33" i="6" l="1"/>
  <c r="D33" s="1"/>
  <c r="F33" s="1"/>
  <c r="B34" s="1"/>
  <c r="C137" i="7"/>
  <c r="D137" s="1"/>
  <c r="F137" s="1"/>
  <c r="B138"/>
  <c r="C34" i="6" l="1"/>
  <c r="D34" s="1"/>
  <c r="F34" s="1"/>
  <c r="B35" s="1"/>
  <c r="C138" i="7"/>
  <c r="D138" s="1"/>
  <c r="F138" s="1"/>
  <c r="B139"/>
  <c r="C35" i="6" l="1"/>
  <c r="D35" s="1"/>
  <c r="F35" s="1"/>
  <c r="C36" s="1"/>
  <c r="C139" i="7"/>
  <c r="D139" s="1"/>
  <c r="F139" s="1"/>
  <c r="B140"/>
  <c r="B36" i="6" l="1"/>
  <c r="D36" s="1"/>
  <c r="F36" s="1"/>
  <c r="C37" s="1"/>
  <c r="C140" i="7"/>
  <c r="D140" s="1"/>
  <c r="F140" s="1"/>
  <c r="B141"/>
  <c r="B37" i="6" l="1"/>
  <c r="D37" s="1"/>
  <c r="F37" s="1"/>
  <c r="B38" s="1"/>
  <c r="C141" i="7"/>
  <c r="D141" s="1"/>
  <c r="F141" s="1"/>
  <c r="B142"/>
  <c r="C38" i="6" l="1"/>
  <c r="D38" s="1"/>
  <c r="F38" s="1"/>
  <c r="B39" s="1"/>
  <c r="C142" i="7"/>
  <c r="D142" s="1"/>
  <c r="F142" s="1"/>
  <c r="B143"/>
  <c r="D39" i="6" l="1"/>
  <c r="F39" s="1"/>
  <c r="B40" s="1"/>
  <c r="C39"/>
  <c r="C143" i="7"/>
  <c r="D143" s="1"/>
  <c r="F143" s="1"/>
  <c r="B144"/>
  <c r="C40" i="6" l="1"/>
  <c r="D40" s="1"/>
  <c r="F40" s="1"/>
  <c r="B41" s="1"/>
  <c r="C144" i="7"/>
  <c r="D144" s="1"/>
  <c r="F144" s="1"/>
  <c r="B145"/>
  <c r="C41" i="6" l="1"/>
  <c r="D41" s="1"/>
  <c r="F41" s="1"/>
  <c r="C42" s="1"/>
  <c r="C145" i="7"/>
  <c r="D145" s="1"/>
  <c r="F145" s="1"/>
  <c r="B146"/>
  <c r="B42" i="6" l="1"/>
  <c r="D42" s="1"/>
  <c r="F42" s="1"/>
  <c r="C146" i="7"/>
  <c r="D146" s="1"/>
  <c r="F146" s="1"/>
  <c r="B147"/>
  <c r="C147" l="1"/>
  <c r="D147" s="1"/>
  <c r="F147" s="1"/>
  <c r="B148"/>
  <c r="B43" i="6"/>
  <c r="C43"/>
  <c r="D43" l="1"/>
  <c r="F43" s="1"/>
  <c r="C44" s="1"/>
  <c r="C148" i="7"/>
  <c r="D148" s="1"/>
  <c r="F148" s="1"/>
  <c r="B149"/>
  <c r="B44" i="6" l="1"/>
  <c r="D44" s="1"/>
  <c r="F44" s="1"/>
  <c r="C149" i="7"/>
  <c r="D149" s="1"/>
  <c r="F149" s="1"/>
  <c r="B150"/>
  <c r="C150" l="1"/>
  <c r="D150" s="1"/>
  <c r="F150" s="1"/>
  <c r="B151"/>
  <c r="B45" i="6"/>
  <c r="C45"/>
  <c r="D45" l="1"/>
  <c r="F45" s="1"/>
  <c r="B46" s="1"/>
  <c r="C151" i="7"/>
  <c r="D151" s="1"/>
  <c r="F151" s="1"/>
  <c r="B152"/>
  <c r="C46" i="6" l="1"/>
  <c r="D46" s="1"/>
  <c r="F46" s="1"/>
  <c r="C47" s="1"/>
  <c r="C152" i="7"/>
  <c r="D152" s="1"/>
  <c r="F152" s="1"/>
  <c r="B153"/>
  <c r="B47" i="6" l="1"/>
  <c r="D47" s="1"/>
  <c r="F47" s="1"/>
  <c r="C153" i="7"/>
  <c r="D153" s="1"/>
  <c r="F153" s="1"/>
  <c r="B154"/>
  <c r="C154" l="1"/>
  <c r="D154" s="1"/>
  <c r="F154" s="1"/>
  <c r="B155"/>
  <c r="B48" i="6"/>
  <c r="C48"/>
  <c r="D48" l="1"/>
  <c r="F48" s="1"/>
  <c r="B49" s="1"/>
  <c r="C155" i="7"/>
  <c r="D155" s="1"/>
  <c r="F155" s="1"/>
  <c r="B156"/>
  <c r="C49" i="6" l="1"/>
  <c r="D49" s="1"/>
  <c r="F49" s="1"/>
  <c r="B50" s="1"/>
  <c r="C156" i="7"/>
  <c r="D156" s="1"/>
  <c r="F156" s="1"/>
  <c r="B157"/>
  <c r="C50" i="6" l="1"/>
  <c r="D50" s="1"/>
  <c r="F50" s="1"/>
  <c r="C157" i="7"/>
  <c r="D157" s="1"/>
  <c r="F157" s="1"/>
  <c r="B158"/>
  <c r="C158" l="1"/>
  <c r="D158" s="1"/>
  <c r="F158" s="1"/>
  <c r="B159"/>
  <c r="B51" i="6"/>
  <c r="C51"/>
  <c r="D51" l="1"/>
  <c r="F51" s="1"/>
  <c r="B52" s="1"/>
  <c r="C159" i="7"/>
  <c r="D159" s="1"/>
  <c r="F159" s="1"/>
  <c r="B160"/>
  <c r="C52" i="6" l="1"/>
  <c r="D52" s="1"/>
  <c r="F52" s="1"/>
  <c r="C53" s="1"/>
  <c r="C160" i="7"/>
  <c r="D160" s="1"/>
  <c r="F160" s="1"/>
  <c r="B161"/>
  <c r="B53" i="6" l="1"/>
  <c r="D53" s="1"/>
  <c r="F53" s="1"/>
  <c r="C161" i="7"/>
  <c r="D161" s="1"/>
  <c r="F161" s="1"/>
  <c r="B162"/>
  <c r="C162" l="1"/>
  <c r="D162" s="1"/>
  <c r="F162" s="1"/>
  <c r="B163"/>
  <c r="B54" i="6"/>
  <c r="C54"/>
  <c r="D54" l="1"/>
  <c r="F54" s="1"/>
  <c r="C55" s="1"/>
  <c r="C163" i="7"/>
  <c r="D163" s="1"/>
  <c r="F163" s="1"/>
  <c r="B164"/>
  <c r="B55" i="6" l="1"/>
  <c r="D55" s="1"/>
  <c r="F55" s="1"/>
  <c r="C164" i="7"/>
  <c r="D164" s="1"/>
  <c r="F164" s="1"/>
  <c r="B165"/>
  <c r="C165" l="1"/>
  <c r="D165" s="1"/>
  <c r="F165" s="1"/>
  <c r="B166"/>
  <c r="B56" i="6"/>
  <c r="C56"/>
  <c r="D56" l="1"/>
  <c r="F56" s="1"/>
  <c r="B57" s="1"/>
  <c r="C166" i="7"/>
  <c r="D166" s="1"/>
  <c r="F166" s="1"/>
  <c r="B167"/>
  <c r="C57" i="6" l="1"/>
  <c r="D57" s="1"/>
  <c r="F57" s="1"/>
  <c r="B58" s="1"/>
  <c r="C167" i="7"/>
  <c r="D167" s="1"/>
  <c r="F167" s="1"/>
  <c r="B168"/>
  <c r="C58" i="6" l="1"/>
  <c r="D58" s="1"/>
  <c r="F58" s="1"/>
  <c r="B59" s="1"/>
  <c r="C168" i="7"/>
  <c r="D168" s="1"/>
  <c r="F168" s="1"/>
  <c r="B169"/>
  <c r="C59" i="6" l="1"/>
  <c r="D59" s="1"/>
  <c r="F59" s="1"/>
  <c r="C169" i="7"/>
  <c r="D169" s="1"/>
  <c r="F169" s="1"/>
  <c r="B170"/>
  <c r="C170" l="1"/>
  <c r="D170" s="1"/>
  <c r="F170" s="1"/>
  <c r="B171"/>
  <c r="B60" i="6"/>
  <c r="C60"/>
  <c r="D60" l="1"/>
  <c r="F60" s="1"/>
  <c r="C61" s="1"/>
  <c r="C171" i="7"/>
  <c r="D171" s="1"/>
  <c r="F171" s="1"/>
  <c r="B172"/>
  <c r="B61" i="6" l="1"/>
  <c r="D61" s="1"/>
  <c r="F61" s="1"/>
  <c r="C172" i="7"/>
  <c r="D172" s="1"/>
  <c r="F172" s="1"/>
  <c r="B173"/>
  <c r="C173" l="1"/>
  <c r="D173" s="1"/>
  <c r="F173" s="1"/>
  <c r="B174"/>
  <c r="B62" i="6"/>
  <c r="C62"/>
  <c r="D62" l="1"/>
  <c r="F62" s="1"/>
  <c r="C63" s="1"/>
  <c r="C174" i="7"/>
  <c r="D174" s="1"/>
  <c r="F174" s="1"/>
  <c r="B175"/>
  <c r="B63" i="6" l="1"/>
  <c r="D63" s="1"/>
  <c r="F63" s="1"/>
  <c r="C175" i="7"/>
  <c r="D175" s="1"/>
  <c r="F175" s="1"/>
  <c r="B176"/>
  <c r="C176" l="1"/>
  <c r="D176" s="1"/>
  <c r="F176" s="1"/>
  <c r="B177"/>
  <c r="B64" i="6"/>
  <c r="C64"/>
  <c r="D64" l="1"/>
  <c r="F64" s="1"/>
  <c r="C65" s="1"/>
  <c r="C177" i="7"/>
  <c r="D177" s="1"/>
  <c r="F177" s="1"/>
  <c r="B178"/>
  <c r="B65" i="6" l="1"/>
  <c r="D65" s="1"/>
  <c r="F65" s="1"/>
  <c r="C178" i="7"/>
  <c r="D178" s="1"/>
  <c r="F178" s="1"/>
  <c r="B179"/>
  <c r="C179" l="1"/>
  <c r="D179" s="1"/>
  <c r="F179" s="1"/>
  <c r="B180"/>
  <c r="B66" i="6"/>
  <c r="C66"/>
  <c r="D66" l="1"/>
  <c r="F66" s="1"/>
  <c r="B67" s="1"/>
  <c r="C180" i="7"/>
  <c r="D180" s="1"/>
  <c r="F180" s="1"/>
  <c r="B181"/>
  <c r="C67" i="6" l="1"/>
  <c r="D67" s="1"/>
  <c r="F67" s="1"/>
  <c r="B68" s="1"/>
  <c r="C181" i="7"/>
  <c r="D181" s="1"/>
  <c r="F181" s="1"/>
  <c r="B182"/>
  <c r="C68" i="6" l="1"/>
  <c r="D68" s="1"/>
  <c r="F68" s="1"/>
  <c r="C182" i="7"/>
  <c r="D182" s="1"/>
  <c r="F182" s="1"/>
  <c r="B183"/>
  <c r="B69" i="6" l="1"/>
  <c r="C69"/>
  <c r="C183" i="7"/>
  <c r="D183" s="1"/>
  <c r="F183" s="1"/>
  <c r="B184"/>
  <c r="D69" i="6" l="1"/>
  <c r="F69" s="1"/>
  <c r="C70" s="1"/>
  <c r="C184" i="7"/>
  <c r="D184" s="1"/>
  <c r="F184" s="1"/>
  <c r="B185"/>
  <c r="B70" i="6" l="1"/>
  <c r="D70" s="1"/>
  <c r="F70" s="1"/>
  <c r="C185" i="7"/>
  <c r="D185" s="1"/>
  <c r="F185" s="1"/>
  <c r="B186"/>
  <c r="C186" l="1"/>
  <c r="D186" s="1"/>
  <c r="F186" s="1"/>
  <c r="B187"/>
  <c r="B71" i="6"/>
  <c r="C71"/>
  <c r="D71" l="1"/>
  <c r="F71" s="1"/>
  <c r="C72" s="1"/>
  <c r="C187" i="7"/>
  <c r="D187" s="1"/>
  <c r="F187" s="1"/>
  <c r="B188"/>
  <c r="B72" i="6" l="1"/>
  <c r="D72" s="1"/>
  <c r="F72" s="1"/>
  <c r="C188" i="7"/>
  <c r="D188" s="1"/>
  <c r="F188" s="1"/>
  <c r="B189"/>
  <c r="C189" l="1"/>
  <c r="D189" s="1"/>
  <c r="F189" s="1"/>
  <c r="B190"/>
  <c r="B73" i="6"/>
  <c r="C73"/>
  <c r="C190" i="7" l="1"/>
  <c r="D190" s="1"/>
  <c r="F190" s="1"/>
  <c r="B191"/>
  <c r="D73" i="6"/>
  <c r="F73" s="1"/>
  <c r="C74" s="1"/>
  <c r="C191" i="7" l="1"/>
  <c r="D191" s="1"/>
  <c r="F191" s="1"/>
  <c r="B192"/>
  <c r="B74" i="6"/>
  <c r="D74" s="1"/>
  <c r="F74" s="1"/>
  <c r="C192" i="7" l="1"/>
  <c r="D192" s="1"/>
  <c r="F192" s="1"/>
  <c r="B193"/>
  <c r="B75" i="6"/>
  <c r="C75"/>
  <c r="D75" l="1"/>
  <c r="F75" s="1"/>
  <c r="C76" s="1"/>
  <c r="C193" i="7"/>
  <c r="D193" s="1"/>
  <c r="F193" s="1"/>
  <c r="B194"/>
  <c r="B76" i="6" l="1"/>
  <c r="D76" s="1"/>
  <c r="F76" s="1"/>
  <c r="C194" i="7"/>
  <c r="D194" s="1"/>
  <c r="F194" s="1"/>
  <c r="B195"/>
  <c r="C195" l="1"/>
  <c r="D195" s="1"/>
  <c r="F195" s="1"/>
  <c r="B196"/>
  <c r="B77" i="6"/>
  <c r="C77"/>
  <c r="D77" l="1"/>
  <c r="F77" s="1"/>
  <c r="C78" s="1"/>
  <c r="C196" i="7"/>
  <c r="D196" s="1"/>
  <c r="F196" s="1"/>
  <c r="B197"/>
  <c r="B78" i="6" l="1"/>
  <c r="D78" s="1"/>
  <c r="F78" s="1"/>
  <c r="C197" i="7"/>
  <c r="D197" s="1"/>
  <c r="F197" s="1"/>
  <c r="B198"/>
  <c r="C198" l="1"/>
  <c r="D198" s="1"/>
  <c r="F198" s="1"/>
  <c r="B199"/>
  <c r="B79" i="6"/>
  <c r="C79"/>
  <c r="D79" l="1"/>
  <c r="F79" s="1"/>
  <c r="C80" s="1"/>
  <c r="C199" i="7"/>
  <c r="D199" s="1"/>
  <c r="F199" s="1"/>
  <c r="B200"/>
  <c r="B80" i="6" l="1"/>
  <c r="D80" s="1"/>
  <c r="F80" s="1"/>
  <c r="C200" i="7"/>
  <c r="D200" s="1"/>
  <c r="F200" s="1"/>
  <c r="B201"/>
  <c r="C201" l="1"/>
  <c r="D201" s="1"/>
  <c r="F201" s="1"/>
  <c r="B202"/>
  <c r="B81" i="6"/>
  <c r="C81"/>
  <c r="D81" l="1"/>
  <c r="F81" s="1"/>
  <c r="C82" s="1"/>
  <c r="C202" i="7"/>
  <c r="D202" s="1"/>
  <c r="F202" s="1"/>
  <c r="B203"/>
  <c r="B82" i="6" l="1"/>
  <c r="D82" s="1"/>
  <c r="F82" s="1"/>
  <c r="C83" s="1"/>
  <c r="C203" i="7"/>
  <c r="D203" s="1"/>
  <c r="F203" s="1"/>
  <c r="B204"/>
  <c r="C204" l="1"/>
  <c r="D204" s="1"/>
  <c r="F204" s="1"/>
  <c r="B205"/>
  <c r="B83" i="6"/>
  <c r="D83" s="1"/>
  <c r="F83" s="1"/>
  <c r="B84" s="1"/>
  <c r="C205" i="7" l="1"/>
  <c r="D205" s="1"/>
  <c r="F205" s="1"/>
  <c r="B206"/>
  <c r="C84" i="6"/>
  <c r="D84" s="1"/>
  <c r="F84" s="1"/>
  <c r="C206" i="7" l="1"/>
  <c r="D206" s="1"/>
  <c r="F206" s="1"/>
  <c r="B207"/>
  <c r="B85" i="6"/>
  <c r="C85"/>
  <c r="D85" l="1"/>
  <c r="F85" s="1"/>
  <c r="C86" s="1"/>
  <c r="C207" i="7"/>
  <c r="D207" s="1"/>
  <c r="F207" s="1"/>
  <c r="B208"/>
  <c r="B86" i="6" l="1"/>
  <c r="D86" s="1"/>
  <c r="F86" s="1"/>
  <c r="C87" s="1"/>
  <c r="C208" i="7"/>
  <c r="D208" s="1"/>
  <c r="F208" s="1"/>
  <c r="B209"/>
  <c r="C209" l="1"/>
  <c r="D209" s="1"/>
  <c r="F209" s="1"/>
  <c r="B210"/>
  <c r="B211" s="1"/>
  <c r="B87" i="6"/>
  <c r="D87" s="1"/>
  <c r="F87" s="1"/>
  <c r="B88" s="1"/>
  <c r="B212" i="7" l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C210"/>
  <c r="D210" s="1"/>
  <c r="F210" s="1"/>
  <c r="C211" s="1"/>
  <c r="D211" s="1"/>
  <c r="F211" s="1"/>
  <c r="C212" s="1"/>
  <c r="C88" i="6"/>
  <c r="D88" s="1"/>
  <c r="F88" s="1"/>
  <c r="D212" i="7" l="1"/>
  <c r="F212" s="1"/>
  <c r="B89" i="6"/>
  <c r="D89" s="1"/>
  <c r="F89" s="1"/>
  <c r="C89"/>
  <c r="C213" i="7" l="1"/>
  <c r="D213" s="1"/>
  <c r="F213" s="1"/>
  <c r="C90" i="6"/>
  <c r="B90"/>
  <c r="C214" i="7" l="1"/>
  <c r="D214" s="1"/>
  <c r="F214" s="1"/>
  <c r="C215" s="1"/>
  <c r="D215" s="1"/>
  <c r="F215" s="1"/>
  <c r="C216" s="1"/>
  <c r="D216" s="1"/>
  <c r="F216" s="1"/>
  <c r="D90" i="6"/>
  <c r="F90" s="1"/>
  <c r="C217" i="7" l="1"/>
  <c r="D217" s="1"/>
  <c r="F217" s="1"/>
  <c r="B91" i="6"/>
  <c r="D91" s="1"/>
  <c r="F91" s="1"/>
  <c r="C91"/>
  <c r="C218" i="7" l="1"/>
  <c r="D218" s="1"/>
  <c r="F218" s="1"/>
  <c r="B92" i="6"/>
  <c r="D92" s="1"/>
  <c r="F92" s="1"/>
  <c r="C92"/>
  <c r="C219" i="7" l="1"/>
  <c r="D219" s="1"/>
  <c r="F219" s="1"/>
  <c r="C93" i="6"/>
  <c r="B93"/>
  <c r="C220" i="7" l="1"/>
  <c r="D220" s="1"/>
  <c r="F220" s="1"/>
  <c r="D93" i="6"/>
  <c r="F93" s="1"/>
  <c r="C221" i="7" l="1"/>
  <c r="D221" s="1"/>
  <c r="F221" s="1"/>
  <c r="B94" i="6"/>
  <c r="D94" s="1"/>
  <c r="F94" s="1"/>
  <c r="C94"/>
  <c r="C222" i="7" l="1"/>
  <c r="D222" s="1"/>
  <c r="F222" s="1"/>
  <c r="C223" s="1"/>
  <c r="D223" s="1"/>
  <c r="F223" s="1"/>
  <c r="C224" s="1"/>
  <c r="D224" s="1"/>
  <c r="F224" s="1"/>
  <c r="C225" s="1"/>
  <c r="D225" s="1"/>
  <c r="F225" s="1"/>
  <c r="C226" s="1"/>
  <c r="D226" s="1"/>
  <c r="F226" s="1"/>
  <c r="C227" s="1"/>
  <c r="D227" s="1"/>
  <c r="F227" s="1"/>
  <c r="C228" s="1"/>
  <c r="D228" s="1"/>
  <c r="F228" s="1"/>
  <c r="C95" i="6"/>
  <c r="B95"/>
  <c r="C229" i="7" l="1"/>
  <c r="D229" s="1"/>
  <c r="F229" s="1"/>
  <c r="C230" s="1"/>
  <c r="D230" s="1"/>
  <c r="F230" s="1"/>
  <c r="D95" i="6"/>
  <c r="F95" s="1"/>
  <c r="F231" i="7" l="1"/>
  <c r="C232" s="1"/>
  <c r="D232" s="1"/>
  <c r="F232" s="1"/>
  <c r="C233" s="1"/>
  <c r="D233" s="1"/>
  <c r="F233" s="1"/>
  <c r="C234" s="1"/>
  <c r="D234" s="1"/>
  <c r="F234" s="1"/>
  <c r="C235" s="1"/>
  <c r="D235" s="1"/>
  <c r="F235" s="1"/>
  <c r="C236" s="1"/>
  <c r="D236" s="1"/>
  <c r="F236" s="1"/>
  <c r="C237" s="1"/>
  <c r="D237" s="1"/>
  <c r="F237" s="1"/>
  <c r="C231"/>
  <c r="D231" s="1"/>
  <c r="B96" i="6"/>
  <c r="C96"/>
  <c r="D96" l="1"/>
  <c r="F96" s="1"/>
  <c r="C97" s="1"/>
  <c r="C238" i="7"/>
  <c r="D238" s="1"/>
  <c r="F238" s="1"/>
  <c r="C239" s="1"/>
  <c r="D239" s="1"/>
  <c r="F239" s="1"/>
  <c r="C240" s="1"/>
  <c r="D240" s="1"/>
  <c r="F240" s="1"/>
  <c r="C241" s="1"/>
  <c r="D241" s="1"/>
  <c r="F241" s="1"/>
  <c r="C242" s="1"/>
  <c r="D242" s="1"/>
  <c r="F242" s="1"/>
  <c r="C243" s="1"/>
  <c r="D243" s="1"/>
  <c r="F243" s="1"/>
  <c r="B97" i="6" l="1"/>
  <c r="D97" s="1"/>
  <c r="F97" s="1"/>
  <c r="B98" s="1"/>
  <c r="C244" i="7"/>
  <c r="D244" s="1"/>
  <c r="F244" s="1"/>
  <c r="C245" s="1"/>
  <c r="D245" s="1"/>
  <c r="F245" s="1"/>
  <c r="C246" s="1"/>
  <c r="D246" s="1"/>
  <c r="F246" s="1"/>
  <c r="C247" s="1"/>
  <c r="D247" s="1"/>
  <c r="F247" s="1"/>
  <c r="C248" s="1"/>
  <c r="D248" s="1"/>
  <c r="F248" s="1"/>
  <c r="C249" s="1"/>
  <c r="D249" s="1"/>
  <c r="F249" s="1"/>
  <c r="C98" i="6" l="1"/>
  <c r="D98" s="1"/>
  <c r="F98" s="1"/>
  <c r="C250" i="7"/>
  <c r="D250" s="1"/>
  <c r="F250" s="1"/>
  <c r="B99" i="6" l="1"/>
  <c r="C99"/>
  <c r="D99" l="1"/>
  <c r="F99" s="1"/>
  <c r="B100" s="1"/>
  <c r="C100" l="1"/>
  <c r="D100" s="1"/>
  <c r="F100" s="1"/>
  <c r="B101" l="1"/>
  <c r="C101"/>
  <c r="D101" l="1"/>
  <c r="F101" s="1"/>
  <c r="B102" s="1"/>
  <c r="C102" l="1"/>
  <c r="D102" s="1"/>
  <c r="F102" s="1"/>
  <c r="B103" l="1"/>
  <c r="C103"/>
  <c r="D103" l="1"/>
  <c r="F103" s="1"/>
  <c r="B104" s="1"/>
  <c r="C104" l="1"/>
  <c r="D104" s="1"/>
  <c r="F104" s="1"/>
  <c r="B105" l="1"/>
  <c r="C105"/>
  <c r="D105" l="1"/>
  <c r="F105" s="1"/>
  <c r="B106" s="1"/>
  <c r="C106" l="1"/>
  <c r="D106" s="1"/>
  <c r="F106" s="1"/>
  <c r="B107" l="1"/>
  <c r="C107"/>
  <c r="D107" l="1"/>
  <c r="F107" s="1"/>
  <c r="B108" s="1"/>
  <c r="C108" l="1"/>
  <c r="D108" s="1"/>
  <c r="F108" s="1"/>
  <c r="C109" s="1"/>
  <c r="B109" l="1"/>
  <c r="D109" s="1"/>
  <c r="F109" s="1"/>
  <c r="C110" s="1"/>
  <c r="B110" l="1"/>
  <c r="D110" s="1"/>
  <c r="F110" s="1"/>
  <c r="C111" s="1"/>
  <c r="B111" l="1"/>
  <c r="D111" s="1"/>
  <c r="F111" s="1"/>
  <c r="B112" s="1"/>
  <c r="C112" l="1"/>
  <c r="D112" s="1"/>
  <c r="F112" s="1"/>
  <c r="C113" s="1"/>
  <c r="B113" s="1"/>
  <c r="D113" s="1"/>
  <c r="F113" s="1"/>
  <c r="C114" l="1"/>
  <c r="B114"/>
  <c r="D114" l="1"/>
  <c r="F114" s="1"/>
  <c r="C115" l="1"/>
  <c r="B115"/>
  <c r="D115" l="1"/>
  <c r="F115" s="1"/>
  <c r="C116" l="1"/>
  <c r="B116"/>
  <c r="D116" l="1"/>
  <c r="F116" s="1"/>
  <c r="C117" l="1"/>
  <c r="B117"/>
  <c r="D117" l="1"/>
  <c r="F117" s="1"/>
  <c r="B118" l="1"/>
  <c r="C118"/>
  <c r="D118" l="1"/>
  <c r="F118" s="1"/>
  <c r="C119" s="1"/>
  <c r="B119" l="1"/>
  <c r="D119" s="1"/>
  <c r="F119" s="1"/>
  <c r="B120" s="1"/>
  <c r="C120" l="1"/>
  <c r="D120" s="1"/>
  <c r="F120" s="1"/>
  <c r="B121" l="1"/>
  <c r="C121"/>
  <c r="D121" l="1"/>
  <c r="F121" s="1"/>
  <c r="C122" s="1"/>
  <c r="B122" l="1"/>
  <c r="D122" s="1"/>
  <c r="F122" s="1"/>
  <c r="C123" s="1"/>
  <c r="F123" l="1"/>
  <c r="C124" s="1"/>
  <c r="B123"/>
  <c r="D123" s="1"/>
  <c r="B124" l="1"/>
  <c r="D124" s="1"/>
  <c r="F124" s="1"/>
  <c r="B125" s="1"/>
  <c r="C125" l="1"/>
  <c r="D125" s="1"/>
  <c r="F125" s="1"/>
  <c r="B126" l="1"/>
  <c r="C126"/>
  <c r="D126" l="1"/>
  <c r="F126" s="1"/>
  <c r="C127" s="1"/>
  <c r="B127" l="1"/>
  <c r="D127" s="1"/>
  <c r="F127" s="1"/>
  <c r="B128" s="1"/>
  <c r="C128" l="1"/>
  <c r="D128" s="1"/>
  <c r="F128" s="1"/>
  <c r="B129" l="1"/>
  <c r="C129"/>
  <c r="D129" l="1"/>
  <c r="F129" s="1"/>
  <c r="C130" s="1"/>
  <c r="B130" l="1"/>
  <c r="D130" s="1"/>
  <c r="F130" s="1"/>
  <c r="B131" s="1"/>
  <c r="C131" l="1"/>
  <c r="D131" s="1"/>
  <c r="F131" s="1"/>
  <c r="C132" l="1"/>
  <c r="B132"/>
  <c r="D132" l="1"/>
  <c r="F132" s="1"/>
  <c r="B133" s="1"/>
  <c r="C133" l="1"/>
  <c r="D133" s="1"/>
  <c r="F133" s="1"/>
  <c r="C134" l="1"/>
  <c r="B134"/>
  <c r="D134" l="1"/>
  <c r="F134" s="1"/>
  <c r="C135" l="1"/>
  <c r="B135"/>
  <c r="D135" l="1"/>
  <c r="F135" s="1"/>
  <c r="B136" l="1"/>
  <c r="D136" s="1"/>
  <c r="F136" s="1"/>
  <c r="C136"/>
  <c r="C137" l="1"/>
  <c r="B137"/>
  <c r="D137" l="1"/>
  <c r="F137" s="1"/>
  <c r="B138" l="1"/>
  <c r="C138"/>
  <c r="D138" l="1"/>
  <c r="F138" s="1"/>
  <c r="C139" s="1"/>
  <c r="B139" l="1"/>
  <c r="D139" s="1"/>
  <c r="F139" s="1"/>
  <c r="B140" l="1"/>
  <c r="C140"/>
  <c r="D140" l="1"/>
  <c r="F140" s="1"/>
  <c r="C141" s="1"/>
  <c r="B141" l="1"/>
  <c r="D141" s="1"/>
  <c r="F141" s="1"/>
  <c r="B142" l="1"/>
  <c r="C142"/>
  <c r="D142" l="1"/>
  <c r="F142" s="1"/>
  <c r="C143" s="1"/>
  <c r="B143" l="1"/>
  <c r="D143" s="1"/>
  <c r="F143" s="1"/>
  <c r="B144" l="1"/>
  <c r="C144"/>
  <c r="D144" l="1"/>
  <c r="F144" s="1"/>
  <c r="C145" s="1"/>
  <c r="B145" l="1"/>
  <c r="D145" s="1"/>
  <c r="F145" s="1"/>
  <c r="B146" l="1"/>
  <c r="C146"/>
  <c r="D146" l="1"/>
  <c r="F146" s="1"/>
  <c r="C147" s="1"/>
  <c r="B147" l="1"/>
  <c r="D147" s="1"/>
  <c r="F147" s="1"/>
  <c r="C148" l="1"/>
  <c r="B148"/>
  <c r="D148" l="1"/>
  <c r="F148" s="1"/>
  <c r="B149" s="1"/>
  <c r="C149" l="1"/>
  <c r="D149" s="1"/>
  <c r="F149" s="1"/>
  <c r="B150" l="1"/>
  <c r="C150"/>
  <c r="D150" l="1"/>
  <c r="F150" s="1"/>
  <c r="C151" s="1"/>
  <c r="B151" l="1"/>
  <c r="D151" s="1"/>
  <c r="F151" s="1"/>
  <c r="B152" s="1"/>
  <c r="C152" l="1"/>
  <c r="D152" s="1"/>
  <c r="F152" s="1"/>
  <c r="B153" l="1"/>
  <c r="C153"/>
  <c r="D153" l="1"/>
  <c r="F153" s="1"/>
  <c r="B154" s="1"/>
  <c r="C154" l="1"/>
  <c r="D154" s="1"/>
  <c r="F154" s="1"/>
  <c r="B155" s="1"/>
  <c r="C155" l="1"/>
  <c r="D155" s="1"/>
  <c r="F155" s="1"/>
  <c r="C156" l="1"/>
  <c r="B156"/>
  <c r="D156" l="1"/>
  <c r="F156" s="1"/>
  <c r="B157" l="1"/>
  <c r="D157" s="1"/>
  <c r="F157" s="1"/>
  <c r="C157"/>
  <c r="C158" l="1"/>
  <c r="B158"/>
  <c r="D158" l="1"/>
  <c r="F158" s="1"/>
  <c r="C159" l="1"/>
  <c r="B159"/>
  <c r="D159" l="1"/>
  <c r="F159" s="1"/>
  <c r="C160" l="1"/>
  <c r="B160"/>
  <c r="D160" l="1"/>
  <c r="F160" s="1"/>
  <c r="B161" l="1"/>
  <c r="C161"/>
  <c r="D161" l="1"/>
  <c r="F161" s="1"/>
  <c r="B162" s="1"/>
  <c r="C162" l="1"/>
  <c r="D162" s="1"/>
  <c r="F162" s="1"/>
  <c r="C163" s="1"/>
  <c r="B163" l="1"/>
  <c r="D163" s="1"/>
  <c r="F163" s="1"/>
  <c r="C164" s="1"/>
  <c r="B164" l="1"/>
  <c r="D164" s="1"/>
  <c r="F164" s="1"/>
  <c r="C165" s="1"/>
  <c r="B165" l="1"/>
  <c r="D165" s="1"/>
  <c r="F165" s="1"/>
  <c r="C166" s="1"/>
  <c r="B166" l="1"/>
  <c r="D166" s="1"/>
  <c r="F166" s="1"/>
  <c r="C167" s="1"/>
  <c r="B167" l="1"/>
  <c r="D167" s="1"/>
  <c r="F167" s="1"/>
  <c r="C168" s="1"/>
  <c r="B168" l="1"/>
  <c r="D168" s="1"/>
  <c r="F168" s="1"/>
  <c r="C169" s="1"/>
  <c r="B169" l="1"/>
  <c r="D169" s="1"/>
  <c r="F169" s="1"/>
  <c r="C170" s="1"/>
  <c r="B170" l="1"/>
  <c r="D170" s="1"/>
  <c r="F170" s="1"/>
  <c r="C171" s="1"/>
  <c r="B171" l="1"/>
  <c r="D171" s="1"/>
  <c r="F171" s="1"/>
  <c r="C172" s="1"/>
  <c r="B172" l="1"/>
  <c r="D172" s="1"/>
  <c r="F172" s="1"/>
  <c r="C173" s="1"/>
  <c r="B173" l="1"/>
  <c r="D173" s="1"/>
  <c r="F173" s="1"/>
  <c r="C174" s="1"/>
  <c r="B174" l="1"/>
  <c r="D174" s="1"/>
  <c r="F174" s="1"/>
  <c r="C175" s="1"/>
  <c r="B175" l="1"/>
  <c r="D175" s="1"/>
  <c r="F175" s="1"/>
  <c r="C176" s="1"/>
  <c r="B176" l="1"/>
  <c r="D176" s="1"/>
  <c r="F176" s="1"/>
  <c r="C177" s="1"/>
  <c r="B177" l="1"/>
  <c r="D177" s="1"/>
  <c r="F177" s="1"/>
  <c r="C178" s="1"/>
  <c r="B178" l="1"/>
  <c r="D178" s="1"/>
  <c r="F178" s="1"/>
  <c r="C179" s="1"/>
  <c r="B179" l="1"/>
  <c r="D179" s="1"/>
  <c r="F179" s="1"/>
  <c r="C180" s="1"/>
  <c r="B180" l="1"/>
  <c r="D180" s="1"/>
  <c r="F180" s="1"/>
  <c r="C181" s="1"/>
  <c r="B181" l="1"/>
  <c r="D181" s="1"/>
  <c r="F181" s="1"/>
  <c r="C182" s="1"/>
  <c r="B182" l="1"/>
  <c r="D182" s="1"/>
  <c r="F182" s="1"/>
  <c r="C183" s="1"/>
  <c r="B183" l="1"/>
  <c r="D183" s="1"/>
  <c r="F183" s="1"/>
  <c r="C184" s="1"/>
  <c r="B184" l="1"/>
  <c r="D184" s="1"/>
  <c r="F184" s="1"/>
  <c r="C185" s="1"/>
  <c r="B185" l="1"/>
  <c r="D185" s="1"/>
  <c r="F185" s="1"/>
  <c r="C186" s="1"/>
  <c r="B186" l="1"/>
  <c r="D186" s="1"/>
  <c r="F186" s="1"/>
  <c r="C187" s="1"/>
  <c r="B187" l="1"/>
  <c r="D187" s="1"/>
  <c r="F187" s="1"/>
  <c r="C188" s="1"/>
  <c r="B188" l="1"/>
  <c r="D188" s="1"/>
  <c r="F188" s="1"/>
  <c r="C189" s="1"/>
  <c r="B189" l="1"/>
  <c r="D189" s="1"/>
  <c r="F189" s="1"/>
  <c r="B190" s="1"/>
  <c r="C190" l="1"/>
  <c r="D190" s="1"/>
  <c r="F190" s="1"/>
  <c r="C191" l="1"/>
  <c r="B191" s="1"/>
  <c r="D191" l="1"/>
  <c r="F191" s="1"/>
  <c r="C192" l="1"/>
  <c r="B192"/>
  <c r="D192" l="1"/>
  <c r="F192" s="1"/>
  <c r="B193" l="1"/>
  <c r="C193"/>
  <c r="D193" l="1"/>
  <c r="F193" s="1"/>
  <c r="B194" s="1"/>
  <c r="C194" l="1"/>
  <c r="D194" s="1"/>
  <c r="F194" s="1"/>
  <c r="C195" s="1"/>
  <c r="B195" l="1"/>
  <c r="D195" s="1"/>
  <c r="F195" s="1"/>
  <c r="C196" s="1"/>
  <c r="B196" l="1"/>
  <c r="D196" s="1"/>
  <c r="F196" s="1"/>
  <c r="B197" l="1"/>
  <c r="C197"/>
  <c r="D197" l="1"/>
  <c r="F197" s="1"/>
  <c r="C198" s="1"/>
  <c r="B198" l="1"/>
  <c r="D198" s="1"/>
  <c r="F198" s="1"/>
  <c r="C199" s="1"/>
  <c r="B199" l="1"/>
  <c r="D199" s="1"/>
  <c r="F199" s="1"/>
  <c r="C200" s="1"/>
  <c r="B200" l="1"/>
  <c r="D200" s="1"/>
  <c r="F200" s="1"/>
  <c r="C201" s="1"/>
  <c r="B201" l="1"/>
  <c r="D201" s="1"/>
  <c r="F201" s="1"/>
  <c r="C202" s="1"/>
  <c r="B202" l="1"/>
  <c r="D202" s="1"/>
  <c r="F202" s="1"/>
  <c r="C203" s="1"/>
  <c r="B203" l="1"/>
  <c r="D203" s="1"/>
  <c r="F203" s="1"/>
  <c r="C204" s="1"/>
  <c r="B204" l="1"/>
  <c r="D204" s="1"/>
  <c r="F204" s="1"/>
  <c r="C205" s="1"/>
  <c r="B205" l="1"/>
  <c r="D205" s="1"/>
  <c r="F205" s="1"/>
  <c r="C206" s="1"/>
  <c r="B206" l="1"/>
  <c r="D206" s="1"/>
  <c r="F206" s="1"/>
  <c r="C207" s="1"/>
  <c r="B207" l="1"/>
  <c r="D207" s="1"/>
  <c r="F207" s="1"/>
  <c r="C208" s="1"/>
  <c r="B208" l="1"/>
  <c r="D208" s="1"/>
  <c r="F208" s="1"/>
  <c r="C209" s="1"/>
  <c r="B209" l="1"/>
  <c r="D209" s="1"/>
  <c r="F209" s="1"/>
  <c r="C210" s="1"/>
  <c r="B210" l="1"/>
  <c r="D210" s="1"/>
  <c r="F210" s="1"/>
  <c r="C211" s="1"/>
  <c r="B211" l="1"/>
  <c r="D211" s="1"/>
  <c r="F211" s="1"/>
  <c r="C212" s="1"/>
  <c r="B212" l="1"/>
  <c r="D212" s="1"/>
  <c r="F212" s="1"/>
  <c r="C213" s="1"/>
  <c r="B213" l="1"/>
  <c r="D213" s="1"/>
  <c r="F213" s="1"/>
  <c r="C214" s="1"/>
  <c r="B214" l="1"/>
  <c r="D214" s="1"/>
  <c r="F214" s="1"/>
  <c r="C215" s="1"/>
  <c r="B215" l="1"/>
  <c r="D215" s="1"/>
  <c r="F215" s="1"/>
  <c r="C216" s="1"/>
  <c r="B216" l="1"/>
  <c r="D216" s="1"/>
  <c r="F216" s="1"/>
  <c r="C217" s="1"/>
  <c r="B217" l="1"/>
  <c r="D217" s="1"/>
  <c r="F217" s="1"/>
  <c r="C218" s="1"/>
  <c r="B218" s="1"/>
  <c r="D218" s="1"/>
  <c r="F218" s="1"/>
  <c r="B219" l="1"/>
  <c r="C219"/>
  <c r="D219" l="1"/>
  <c r="F219" s="1"/>
  <c r="C220" s="1"/>
  <c r="B220" s="1"/>
  <c r="D220" l="1"/>
  <c r="F220" s="1"/>
  <c r="B221" l="1"/>
  <c r="C221"/>
  <c r="D221" l="1"/>
  <c r="F221" s="1"/>
  <c r="B222" s="1"/>
  <c r="C222" l="1"/>
  <c r="D222" s="1"/>
  <c r="F222" s="1"/>
  <c r="B223" l="1"/>
  <c r="C223"/>
  <c r="D223" l="1"/>
  <c r="F223" s="1"/>
  <c r="C224" s="1"/>
  <c r="B224" l="1"/>
  <c r="D224" s="1"/>
  <c r="F224" s="1"/>
  <c r="C225" s="1"/>
  <c r="B225" l="1"/>
  <c r="D225" s="1"/>
  <c r="F225" s="1"/>
  <c r="C226" s="1"/>
  <c r="B226" l="1"/>
  <c r="D226" s="1"/>
  <c r="F226" s="1"/>
  <c r="B227" l="1"/>
  <c r="C227"/>
  <c r="D227" l="1"/>
  <c r="F227" s="1"/>
  <c r="C228" s="1"/>
  <c r="B228" l="1"/>
  <c r="D228" s="1"/>
  <c r="F228" s="1"/>
  <c r="C229" s="1"/>
  <c r="B229" l="1"/>
  <c r="D229" s="1"/>
  <c r="F229" s="1"/>
  <c r="C230" s="1"/>
  <c r="B230" l="1"/>
  <c r="D230" s="1"/>
  <c r="F230" s="1"/>
  <c r="C231" s="1"/>
  <c r="B231" l="1"/>
  <c r="D231" s="1"/>
  <c r="F231" s="1"/>
  <c r="C232" s="1"/>
  <c r="B232" l="1"/>
  <c r="D232" s="1"/>
  <c r="F232" s="1"/>
  <c r="C233" s="1"/>
  <c r="B233" l="1"/>
  <c r="D233" s="1"/>
  <c r="F233" s="1"/>
  <c r="C234" s="1"/>
  <c r="B234" l="1"/>
  <c r="D234" s="1"/>
  <c r="F234" s="1"/>
  <c r="C235" s="1"/>
  <c r="B235" l="1"/>
  <c r="D235" s="1"/>
  <c r="F235" s="1"/>
  <c r="C236" s="1"/>
  <c r="B236" l="1"/>
  <c r="D236" s="1"/>
  <c r="F236" s="1"/>
  <c r="B237" s="1"/>
  <c r="C237" l="1"/>
  <c r="D237" s="1"/>
  <c r="F237" s="1"/>
  <c r="C238" s="1"/>
  <c r="B238" l="1"/>
  <c r="D238" s="1"/>
  <c r="F238" s="1"/>
  <c r="B239" s="1"/>
  <c r="C239" l="1"/>
  <c r="D239" s="1"/>
  <c r="F239" s="1"/>
  <c r="C240" s="1"/>
  <c r="B240" l="1"/>
  <c r="D240" s="1"/>
  <c r="F240" s="1"/>
  <c r="B241" s="1"/>
  <c r="C241" l="1"/>
  <c r="D241" s="1"/>
  <c r="F241" s="1"/>
  <c r="C242" l="1"/>
  <c r="B242"/>
  <c r="D242" l="1"/>
  <c r="F242" s="1"/>
  <c r="C243" l="1"/>
  <c r="B243"/>
  <c r="D243" l="1"/>
  <c r="F243" s="1"/>
  <c r="B244" l="1"/>
  <c r="C244"/>
  <c r="D244" l="1"/>
  <c r="F244" s="1"/>
  <c r="B245" s="1"/>
  <c r="C245" l="1"/>
  <c r="D245" s="1"/>
  <c r="F245" s="1"/>
  <c r="C246" l="1"/>
  <c r="B246"/>
  <c r="D246" l="1"/>
  <c r="F246" s="1"/>
  <c r="C247" l="1"/>
  <c r="B247"/>
  <c r="D247" l="1"/>
  <c r="F247" s="1"/>
  <c r="B248" l="1"/>
  <c r="C248"/>
  <c r="D248" l="1"/>
  <c r="F248" s="1"/>
  <c r="B249" s="1"/>
  <c r="C249" l="1"/>
  <c r="D249" s="1"/>
  <c r="F249" s="1"/>
  <c r="C250" l="1"/>
  <c r="B250"/>
  <c r="D250" l="1"/>
  <c r="F250" s="1"/>
  <c r="C251" l="1"/>
  <c r="B251"/>
  <c r="D251" l="1"/>
  <c r="F251" s="1"/>
  <c r="C252" l="1"/>
  <c r="B252"/>
  <c r="D252" l="1"/>
  <c r="F252" s="1"/>
</calcChain>
</file>

<file path=xl/sharedStrings.xml><?xml version="1.0" encoding="utf-8"?>
<sst xmlns="http://schemas.openxmlformats.org/spreadsheetml/2006/main" count="27" uniqueCount="15">
  <si>
    <t>Сумма кредита</t>
  </si>
  <si>
    <t>Годовая ставка</t>
  </si>
  <si>
    <t>Период</t>
  </si>
  <si>
    <t>Осталось выплатить</t>
  </si>
  <si>
    <t>Платеж</t>
  </si>
  <si>
    <t>На оплату процентов</t>
  </si>
  <si>
    <t>На выплату тела кредита</t>
  </si>
  <si>
    <t>Дополнительно</t>
  </si>
  <si>
    <t>Планируемая выплата</t>
  </si>
  <si>
    <t xml:space="preserve">Срок </t>
  </si>
  <si>
    <t>Кредит с досрочным погашением (уменьшение срока)</t>
  </si>
  <si>
    <t>Кредит с досрочным погашением (уменьшение выплаты)</t>
  </si>
  <si>
    <t>месяцев</t>
  </si>
  <si>
    <t>годовых</t>
  </si>
  <si>
    <t>общая сумма кредита</t>
  </si>
</sst>
</file>

<file path=xl/styles.xml><?xml version="1.0" encoding="utf-8"?>
<styleSheet xmlns="http://schemas.openxmlformats.org/spreadsheetml/2006/main">
  <numFmts count="2">
    <numFmt numFmtId="164" formatCode="#,##0.00\ &quot;р.&quot;;[Red]\-#,##0.00\ &quot;р.&quot;"/>
    <numFmt numFmtId="165" formatCode="#,##0.00\ &quot;р.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0"/>
      <color rgb="FFC00000"/>
      <name val="Franklin Gothic Medium Cond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 Cyr"/>
      <family val="2"/>
      <charset val="204"/>
    </font>
    <font>
      <i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3.5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</borders>
  <cellStyleXfs count="5">
    <xf numFmtId="0" fontId="0" fillId="0" borderId="0"/>
    <xf numFmtId="0" fontId="1" fillId="2" borderId="1" applyNumberFormat="0" applyFont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5" fillId="0" borderId="0"/>
  </cellStyleXfs>
  <cellXfs count="20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165" fontId="0" fillId="2" borderId="1" xfId="1" applyNumberFormat="1" applyFont="1"/>
    <xf numFmtId="0" fontId="2" fillId="0" borderId="0" xfId="0" applyFont="1"/>
    <xf numFmtId="165" fontId="0" fillId="0" borderId="0" xfId="0" applyNumberFormat="1"/>
    <xf numFmtId="0" fontId="1" fillId="4" borderId="2" xfId="3" applyBorder="1" applyAlignment="1">
      <alignment horizontal="center" vertical="center"/>
    </xf>
    <xf numFmtId="0" fontId="0" fillId="4" borderId="2" xfId="3" applyFont="1" applyBorder="1" applyAlignment="1">
      <alignment horizontal="center" vertical="center"/>
    </xf>
    <xf numFmtId="0" fontId="0" fillId="2" borderId="1" xfId="1" applyNumberFormat="1" applyFont="1"/>
    <xf numFmtId="164" fontId="3" fillId="0" borderId="0" xfId="2" applyNumberFormat="1" applyFill="1"/>
    <xf numFmtId="0" fontId="4" fillId="0" borderId="0" xfId="0" applyFont="1"/>
    <xf numFmtId="0" fontId="4" fillId="0" borderId="0" xfId="2" applyNumberFormat="1" applyFont="1" applyFill="1"/>
    <xf numFmtId="164" fontId="4" fillId="0" borderId="0" xfId="2" applyNumberFormat="1" applyFont="1" applyFill="1"/>
    <xf numFmtId="0" fontId="6" fillId="0" borderId="0" xfId="4" applyFont="1"/>
    <xf numFmtId="0" fontId="6" fillId="0" borderId="0" xfId="4" applyFont="1" applyFill="1"/>
    <xf numFmtId="0" fontId="8" fillId="0" borderId="0" xfId="0" applyFont="1"/>
    <xf numFmtId="0" fontId="0" fillId="0" borderId="0" xfId="0" applyAlignment="1">
      <alignment horizontal="left" indent="1"/>
    </xf>
    <xf numFmtId="0" fontId="7" fillId="0" borderId="0" xfId="0" applyFont="1"/>
    <xf numFmtId="10" fontId="0" fillId="2" borderId="1" xfId="1" applyNumberFormat="1" applyFont="1"/>
    <xf numFmtId="164" fontId="0" fillId="0" borderId="0" xfId="0" applyNumberFormat="1" applyFill="1"/>
  </cellXfs>
  <cellStyles count="5">
    <cellStyle name="20% - Акцент1" xfId="3" builtinId="30"/>
    <cellStyle name="Обычный" xfId="0" builtinId="0"/>
    <cellStyle name="Обычный 2" xfId="4"/>
    <cellStyle name="Примечание" xfId="1" builtinId="10"/>
    <cellStyle name="Хороший" xfId="2" builtinId="26"/>
  </cellStyles>
  <dxfs count="0"/>
  <tableStyles count="0" defaultTableStyle="TableStyleMedium9" defaultPivotStyle="PivotStyleLight16"/>
  <colors>
    <mruColors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3"/>
  <sheetViews>
    <sheetView tabSelected="1" topLeftCell="A52" workbookViewId="0">
      <selection activeCell="E17" sqref="E17"/>
    </sheetView>
  </sheetViews>
  <sheetFormatPr defaultRowHeight="14.3"/>
  <cols>
    <col min="1" max="1" width="12.125" customWidth="1"/>
    <col min="2" max="2" width="16.125" customWidth="1"/>
    <col min="3" max="3" width="22.25" customWidth="1"/>
    <col min="4" max="4" width="25.75" customWidth="1"/>
    <col min="5" max="5" width="20.375" customWidth="1"/>
    <col min="6" max="6" width="19.25" customWidth="1"/>
  </cols>
  <sheetData>
    <row r="1" spans="1:10" ht="24.8" customHeight="1">
      <c r="A1" s="4" t="s">
        <v>10</v>
      </c>
    </row>
    <row r="3" spans="1:10">
      <c r="B3" s="2" t="s">
        <v>0</v>
      </c>
      <c r="C3" s="3">
        <v>1000000</v>
      </c>
      <c r="D3" t="s">
        <v>14</v>
      </c>
    </row>
    <row r="4" spans="1:10" ht="4.5999999999999996" customHeight="1">
      <c r="B4" s="2"/>
    </row>
    <row r="5" spans="1:10">
      <c r="B5" s="2" t="s">
        <v>1</v>
      </c>
      <c r="C5" s="18">
        <v>0.12</v>
      </c>
      <c r="D5" t="s">
        <v>13</v>
      </c>
    </row>
    <row r="6" spans="1:10" ht="5.95" customHeight="1"/>
    <row r="7" spans="1:10">
      <c r="B7" s="2" t="s">
        <v>9</v>
      </c>
      <c r="C7" s="8">
        <v>60</v>
      </c>
      <c r="D7" t="s">
        <v>12</v>
      </c>
    </row>
    <row r="8" spans="1:10" ht="5.95" customHeight="1"/>
    <row r="9" spans="1:10">
      <c r="B9" s="2" t="s">
        <v>8</v>
      </c>
      <c r="C9" s="1">
        <f>PMT(C5/12,C7,C3,0,0)</f>
        <v>-22244.447684901763</v>
      </c>
    </row>
    <row r="10" spans="1:10" ht="26.35" customHeight="1">
      <c r="B10" s="2"/>
    </row>
    <row r="11" spans="1:10" ht="16.5" customHeight="1" thickBot="1">
      <c r="A11" s="7" t="s">
        <v>2</v>
      </c>
      <c r="B11" s="6" t="s">
        <v>4</v>
      </c>
      <c r="C11" s="6" t="s">
        <v>5</v>
      </c>
      <c r="D11" s="6" t="s">
        <v>6</v>
      </c>
      <c r="E11" s="7" t="s">
        <v>7</v>
      </c>
      <c r="F11" s="6" t="s">
        <v>3</v>
      </c>
    </row>
    <row r="12" spans="1:10">
      <c r="A12" s="10"/>
      <c r="B12" s="12">
        <f>C3</f>
        <v>1000000</v>
      </c>
      <c r="C12" s="1"/>
      <c r="D12" s="1"/>
      <c r="E12" s="1"/>
      <c r="F12" s="1">
        <f>B12</f>
        <v>1000000</v>
      </c>
      <c r="I12" s="13"/>
      <c r="J12" s="13"/>
    </row>
    <row r="13" spans="1:10">
      <c r="A13" s="11">
        <v>1</v>
      </c>
      <c r="B13" s="12">
        <f>$C$9</f>
        <v>-22244.447684901763</v>
      </c>
      <c r="C13" s="1">
        <f>-$C$5/12*F12</f>
        <v>-10000</v>
      </c>
      <c r="D13" s="1">
        <f>B13-C13</f>
        <v>-12244.447684901763</v>
      </c>
      <c r="E13" s="1"/>
      <c r="F13" s="1">
        <f>F12+D13+E13</f>
        <v>987755.55231509823</v>
      </c>
      <c r="I13" s="14"/>
      <c r="J13" s="14"/>
    </row>
    <row r="14" spans="1:10">
      <c r="A14" s="11">
        <v>2</v>
      </c>
      <c r="B14" s="12">
        <f t="shared" ref="B14:B20" si="0">IF(F13=0,0,IF(F13&lt;-$C$9,-F13+C14,B13))</f>
        <v>-22244.447684901763</v>
      </c>
      <c r="C14" s="1">
        <f t="shared" ref="C14:C24" si="1">-$C$5/12*F13</f>
        <v>-9877.5555231509825</v>
      </c>
      <c r="D14" s="1">
        <f t="shared" ref="D14:D23" si="2">B14-C14</f>
        <v>-12366.89216175078</v>
      </c>
      <c r="E14" s="1"/>
      <c r="F14" s="1">
        <f t="shared" ref="F14:F23" si="3">F13+D14+E14</f>
        <v>975388.66015334742</v>
      </c>
      <c r="I14" s="13"/>
      <c r="J14" s="13"/>
    </row>
    <row r="15" spans="1:10">
      <c r="A15" s="11">
        <v>3</v>
      </c>
      <c r="B15" s="12">
        <f t="shared" si="0"/>
        <v>-22244.447684901763</v>
      </c>
      <c r="C15" s="1">
        <f t="shared" si="1"/>
        <v>-9753.8866015334752</v>
      </c>
      <c r="D15" s="1">
        <f t="shared" si="2"/>
        <v>-12490.561083368288</v>
      </c>
      <c r="E15" s="1"/>
      <c r="F15" s="1">
        <f t="shared" si="3"/>
        <v>962898.09906997916</v>
      </c>
      <c r="I15" s="13"/>
      <c r="J15" s="13"/>
    </row>
    <row r="16" spans="1:10">
      <c r="A16" s="11">
        <v>4</v>
      </c>
      <c r="B16" s="12">
        <f t="shared" si="0"/>
        <v>-22244.447684901763</v>
      </c>
      <c r="C16" s="1">
        <f t="shared" si="1"/>
        <v>-9628.9809906997925</v>
      </c>
      <c r="D16" s="1">
        <f t="shared" si="2"/>
        <v>-12615.46669420197</v>
      </c>
      <c r="E16" s="1">
        <v>-50000</v>
      </c>
      <c r="F16" s="1">
        <f t="shared" si="3"/>
        <v>900282.63237577723</v>
      </c>
    </row>
    <row r="17" spans="1:9">
      <c r="A17" s="11">
        <v>5</v>
      </c>
      <c r="B17" s="12">
        <f t="shared" si="0"/>
        <v>-22244.447684901763</v>
      </c>
      <c r="C17" s="1">
        <f t="shared" si="1"/>
        <v>-9002.8263237577721</v>
      </c>
      <c r="D17" s="1">
        <f t="shared" si="2"/>
        <v>-13241.621361143991</v>
      </c>
      <c r="E17" s="1"/>
      <c r="F17" s="1">
        <f t="shared" si="3"/>
        <v>887041.01101463323</v>
      </c>
    </row>
    <row r="18" spans="1:9">
      <c r="A18" s="11">
        <v>6</v>
      </c>
      <c r="B18" s="12">
        <f t="shared" si="0"/>
        <v>-22244.447684901763</v>
      </c>
      <c r="C18" s="1">
        <f t="shared" si="1"/>
        <v>-8870.410110146333</v>
      </c>
      <c r="D18" s="1">
        <f t="shared" si="2"/>
        <v>-13374.03757475543</v>
      </c>
      <c r="E18" s="1"/>
      <c r="F18" s="1">
        <f t="shared" si="3"/>
        <v>873666.97343987785</v>
      </c>
    </row>
    <row r="19" spans="1:9">
      <c r="A19" s="11">
        <v>7</v>
      </c>
      <c r="B19" s="12">
        <f t="shared" si="0"/>
        <v>-22244.447684901763</v>
      </c>
      <c r="C19" s="1">
        <f t="shared" si="1"/>
        <v>-8736.669734398778</v>
      </c>
      <c r="D19" s="1">
        <f t="shared" si="2"/>
        <v>-13507.777950502985</v>
      </c>
      <c r="E19" s="1"/>
      <c r="F19" s="1">
        <f t="shared" si="3"/>
        <v>860159.19548937492</v>
      </c>
    </row>
    <row r="20" spans="1:9" ht="17.7">
      <c r="A20" s="11">
        <v>8</v>
      </c>
      <c r="B20" s="12">
        <f t="shared" si="0"/>
        <v>-22244.447684901763</v>
      </c>
      <c r="C20" s="1">
        <f t="shared" si="1"/>
        <v>-8601.5919548937491</v>
      </c>
      <c r="D20" s="1">
        <f t="shared" si="2"/>
        <v>-13642.855730008014</v>
      </c>
      <c r="E20" s="1"/>
      <c r="F20" s="1">
        <f t="shared" si="3"/>
        <v>846516.33975936694</v>
      </c>
      <c r="I20" s="15"/>
    </row>
    <row r="21" spans="1:9">
      <c r="A21" s="11">
        <v>9</v>
      </c>
      <c r="B21" s="12">
        <f>IF(F20=0,0,IF(F20&lt;-$C$9,-F20+C21,B20))</f>
        <v>-22244.447684901763</v>
      </c>
      <c r="C21" s="1">
        <f t="shared" si="1"/>
        <v>-8465.1633975936693</v>
      </c>
      <c r="D21" s="1">
        <f t="shared" si="2"/>
        <v>-13779.284287308094</v>
      </c>
      <c r="E21" s="1"/>
      <c r="F21" s="1">
        <f t="shared" si="3"/>
        <v>832737.05547205883</v>
      </c>
    </row>
    <row r="22" spans="1:9">
      <c r="A22" s="11">
        <v>10</v>
      </c>
      <c r="B22" s="12">
        <f t="shared" ref="B22:B24" si="4">IF(F21=0,0,IF(F21&lt;-$C$9,-F21+C22,B21))</f>
        <v>-22244.447684901763</v>
      </c>
      <c r="C22" s="1">
        <f t="shared" si="1"/>
        <v>-8327.3705547205882</v>
      </c>
      <c r="D22" s="1">
        <f t="shared" si="2"/>
        <v>-13917.077130181175</v>
      </c>
      <c r="E22" s="1"/>
      <c r="F22" s="1">
        <f t="shared" si="3"/>
        <v>818819.97834187769</v>
      </c>
    </row>
    <row r="23" spans="1:9">
      <c r="A23" s="11">
        <v>11</v>
      </c>
      <c r="B23" s="12">
        <f t="shared" si="4"/>
        <v>-22244.447684901763</v>
      </c>
      <c r="C23" s="1">
        <f t="shared" si="1"/>
        <v>-8188.1997834187769</v>
      </c>
      <c r="D23" s="1">
        <f t="shared" si="2"/>
        <v>-14056.247901482986</v>
      </c>
      <c r="E23" s="1"/>
      <c r="F23" s="1">
        <f t="shared" si="3"/>
        <v>804763.73044039472</v>
      </c>
    </row>
    <row r="24" spans="1:9">
      <c r="A24" s="11">
        <v>12</v>
      </c>
      <c r="B24" s="12">
        <f t="shared" si="4"/>
        <v>-22244.447684901763</v>
      </c>
      <c r="C24" s="1">
        <f t="shared" si="1"/>
        <v>-8047.6373044039474</v>
      </c>
      <c r="D24" s="1">
        <f t="shared" ref="D24" si="5">B24-C24</f>
        <v>-14196.810380497816</v>
      </c>
      <c r="E24" s="1"/>
      <c r="F24" s="1">
        <f>F23+D24+E24</f>
        <v>790566.92005989689</v>
      </c>
    </row>
    <row r="25" spans="1:9">
      <c r="A25" s="11">
        <v>13</v>
      </c>
      <c r="B25" s="12">
        <f t="shared" ref="B25:B29" si="6">IF(F24=0,0,IF(F24&lt;-$C$9,-F24+C25,B24))</f>
        <v>-22244.447684901763</v>
      </c>
      <c r="C25" s="1">
        <f t="shared" ref="C25:C29" si="7">-$C$5/12*F24</f>
        <v>-7905.6692005989689</v>
      </c>
      <c r="D25" s="1">
        <f t="shared" ref="D25:D29" si="8">B25-C25</f>
        <v>-14338.778484302795</v>
      </c>
      <c r="E25" s="1"/>
      <c r="F25" s="1">
        <f t="shared" ref="F25:F29" si="9">F24+D25+E25</f>
        <v>776228.14157559408</v>
      </c>
    </row>
    <row r="26" spans="1:9">
      <c r="A26" s="11">
        <v>14</v>
      </c>
      <c r="B26" s="12">
        <f t="shared" si="6"/>
        <v>-22244.447684901763</v>
      </c>
      <c r="C26" s="1">
        <f t="shared" si="7"/>
        <v>-7762.2814157559405</v>
      </c>
      <c r="D26" s="1">
        <f t="shared" si="8"/>
        <v>-14482.166269145822</v>
      </c>
      <c r="E26" s="1"/>
      <c r="F26" s="1">
        <f t="shared" si="9"/>
        <v>761745.97530644829</v>
      </c>
    </row>
    <row r="27" spans="1:9">
      <c r="A27" s="11">
        <v>15</v>
      </c>
      <c r="B27" s="12">
        <f t="shared" si="6"/>
        <v>-22244.447684901763</v>
      </c>
      <c r="C27" s="1">
        <f t="shared" si="7"/>
        <v>-7617.4597530644833</v>
      </c>
      <c r="D27" s="1">
        <f t="shared" si="8"/>
        <v>-14626.98793183728</v>
      </c>
      <c r="E27" s="1"/>
      <c r="F27" s="1">
        <f t="shared" si="9"/>
        <v>747118.98737461097</v>
      </c>
    </row>
    <row r="28" spans="1:9">
      <c r="A28" s="11">
        <v>16</v>
      </c>
      <c r="B28" s="12">
        <f t="shared" si="6"/>
        <v>-22244.447684901763</v>
      </c>
      <c r="C28" s="1">
        <f t="shared" si="7"/>
        <v>-7471.1898737461097</v>
      </c>
      <c r="D28" s="1">
        <f t="shared" si="8"/>
        <v>-14773.257811155654</v>
      </c>
      <c r="E28" s="1"/>
      <c r="F28" s="1">
        <f t="shared" si="9"/>
        <v>732345.72956345533</v>
      </c>
    </row>
    <row r="29" spans="1:9">
      <c r="A29" s="11">
        <v>17</v>
      </c>
      <c r="B29" s="12">
        <f t="shared" si="6"/>
        <v>-22244.447684901763</v>
      </c>
      <c r="C29" s="1">
        <f t="shared" si="7"/>
        <v>-7323.4572956345537</v>
      </c>
      <c r="D29" s="1">
        <f t="shared" si="8"/>
        <v>-14920.990389267208</v>
      </c>
      <c r="E29" s="1"/>
      <c r="F29" s="1">
        <f t="shared" si="9"/>
        <v>717424.73917418811</v>
      </c>
    </row>
    <row r="30" spans="1:9">
      <c r="A30" s="11">
        <v>18</v>
      </c>
      <c r="B30" s="12">
        <f t="shared" ref="B30:B93" si="10">IF(F29=0,0,IF(F29&lt;-$C$9,-F29+C30,B29))</f>
        <v>-22244.447684901763</v>
      </c>
      <c r="C30" s="1">
        <f t="shared" ref="C30:C93" si="11">-$C$5/12*F29</f>
        <v>-7174.2473917418811</v>
      </c>
      <c r="D30" s="1">
        <f t="shared" ref="D30:D93" si="12">B30-C30</f>
        <v>-15070.200293159882</v>
      </c>
      <c r="E30" s="1"/>
      <c r="F30" s="1">
        <f t="shared" ref="F30:F93" si="13">F29+D30+E30</f>
        <v>702354.53888102819</v>
      </c>
    </row>
    <row r="31" spans="1:9">
      <c r="A31" s="11">
        <v>19</v>
      </c>
      <c r="B31" s="12">
        <f t="shared" si="10"/>
        <v>-22244.447684901763</v>
      </c>
      <c r="C31" s="1">
        <f t="shared" si="11"/>
        <v>-7023.545388810282</v>
      </c>
      <c r="D31" s="1">
        <f t="shared" si="12"/>
        <v>-15220.902296091481</v>
      </c>
      <c r="E31" s="1"/>
      <c r="F31" s="1">
        <f t="shared" si="13"/>
        <v>687133.63658493676</v>
      </c>
    </row>
    <row r="32" spans="1:9">
      <c r="A32" s="11">
        <v>20</v>
      </c>
      <c r="B32" s="12">
        <f t="shared" si="10"/>
        <v>-22244.447684901763</v>
      </c>
      <c r="C32" s="1">
        <f t="shared" si="11"/>
        <v>-6871.3363658493681</v>
      </c>
      <c r="D32" s="1">
        <f t="shared" si="12"/>
        <v>-15373.111319052394</v>
      </c>
      <c r="E32" s="1"/>
      <c r="F32" s="1">
        <f t="shared" si="13"/>
        <v>671760.52526588435</v>
      </c>
    </row>
    <row r="33" spans="1:9">
      <c r="A33" s="11">
        <v>21</v>
      </c>
      <c r="B33" s="12">
        <f t="shared" si="10"/>
        <v>-22244.447684901763</v>
      </c>
      <c r="C33" s="1">
        <f t="shared" si="11"/>
        <v>-6717.6052526588437</v>
      </c>
      <c r="D33" s="1">
        <f t="shared" si="12"/>
        <v>-15526.84243224292</v>
      </c>
      <c r="E33" s="1"/>
      <c r="F33" s="1">
        <f t="shared" si="13"/>
        <v>656233.68283364142</v>
      </c>
    </row>
    <row r="34" spans="1:9">
      <c r="A34" s="11">
        <v>22</v>
      </c>
      <c r="B34" s="12">
        <f t="shared" si="10"/>
        <v>-22244.447684901763</v>
      </c>
      <c r="C34" s="1">
        <f t="shared" si="11"/>
        <v>-6562.3368283364143</v>
      </c>
      <c r="D34" s="1">
        <f t="shared" si="12"/>
        <v>-15682.110856565349</v>
      </c>
      <c r="E34" s="1"/>
      <c r="F34" s="1">
        <f t="shared" si="13"/>
        <v>640551.57197707612</v>
      </c>
    </row>
    <row r="35" spans="1:9">
      <c r="A35" s="11">
        <v>23</v>
      </c>
      <c r="B35" s="12">
        <f t="shared" si="10"/>
        <v>-22244.447684901763</v>
      </c>
      <c r="C35" s="1">
        <f t="shared" si="11"/>
        <v>-6405.5157197707613</v>
      </c>
      <c r="D35" s="1">
        <f t="shared" si="12"/>
        <v>-15838.931965131002</v>
      </c>
      <c r="E35" s="1"/>
      <c r="F35" s="1">
        <f t="shared" si="13"/>
        <v>624712.64001194516</v>
      </c>
      <c r="I35" s="17"/>
    </row>
    <row r="36" spans="1:9">
      <c r="A36" s="11">
        <v>24</v>
      </c>
      <c r="B36" s="12">
        <f t="shared" si="10"/>
        <v>-22244.447684901763</v>
      </c>
      <c r="C36" s="1">
        <f t="shared" si="11"/>
        <v>-6247.1264001194513</v>
      </c>
      <c r="D36" s="1">
        <f t="shared" si="12"/>
        <v>-15997.321284782312</v>
      </c>
      <c r="E36" s="1"/>
      <c r="F36" s="1">
        <f t="shared" si="13"/>
        <v>608715.3187271629</v>
      </c>
      <c r="I36" s="16"/>
    </row>
    <row r="37" spans="1:9">
      <c r="A37" s="11">
        <v>25</v>
      </c>
      <c r="B37" s="12">
        <f t="shared" si="10"/>
        <v>-22244.447684901763</v>
      </c>
      <c r="C37" s="1">
        <f t="shared" si="11"/>
        <v>-6087.1531872716287</v>
      </c>
      <c r="D37" s="1">
        <f t="shared" si="12"/>
        <v>-16157.294497630133</v>
      </c>
      <c r="E37" s="1"/>
      <c r="F37" s="1">
        <f t="shared" si="13"/>
        <v>592558.02422953281</v>
      </c>
      <c r="I37" s="16"/>
    </row>
    <row r="38" spans="1:9">
      <c r="A38" s="11">
        <v>26</v>
      </c>
      <c r="B38" s="12">
        <f t="shared" si="10"/>
        <v>-22244.447684901763</v>
      </c>
      <c r="C38" s="1">
        <f t="shared" si="11"/>
        <v>-5925.5802422953284</v>
      </c>
      <c r="D38" s="1">
        <f t="shared" si="12"/>
        <v>-16318.867442606435</v>
      </c>
      <c r="E38" s="1"/>
      <c r="F38" s="1">
        <f t="shared" si="13"/>
        <v>576239.15678692632</v>
      </c>
      <c r="I38" s="16"/>
    </row>
    <row r="39" spans="1:9">
      <c r="A39" s="11">
        <v>27</v>
      </c>
      <c r="B39" s="12">
        <f t="shared" si="10"/>
        <v>-22244.447684901763</v>
      </c>
      <c r="C39" s="1">
        <f t="shared" si="11"/>
        <v>-5762.3915678692638</v>
      </c>
      <c r="D39" s="1">
        <f t="shared" si="12"/>
        <v>-16482.056117032498</v>
      </c>
      <c r="E39" s="1"/>
      <c r="F39" s="1">
        <f t="shared" si="13"/>
        <v>559757.10066989379</v>
      </c>
      <c r="I39" s="16"/>
    </row>
    <row r="40" spans="1:9">
      <c r="A40" s="11">
        <v>28</v>
      </c>
      <c r="B40" s="12">
        <f t="shared" si="10"/>
        <v>-22244.447684901763</v>
      </c>
      <c r="C40" s="1">
        <f t="shared" si="11"/>
        <v>-5597.5710066989377</v>
      </c>
      <c r="D40" s="1">
        <f t="shared" si="12"/>
        <v>-16646.876678202825</v>
      </c>
      <c r="E40" s="1"/>
      <c r="F40" s="1">
        <f t="shared" si="13"/>
        <v>543110.2239916909</v>
      </c>
      <c r="I40" s="16"/>
    </row>
    <row r="41" spans="1:9">
      <c r="A41" s="11">
        <v>29</v>
      </c>
      <c r="B41" s="12">
        <f t="shared" si="10"/>
        <v>-22244.447684901763</v>
      </c>
      <c r="C41" s="1">
        <f t="shared" si="11"/>
        <v>-5431.1022399169087</v>
      </c>
      <c r="D41" s="1">
        <f t="shared" si="12"/>
        <v>-16813.345444984854</v>
      </c>
      <c r="E41" s="1"/>
      <c r="F41" s="1">
        <f t="shared" si="13"/>
        <v>526296.87854670605</v>
      </c>
    </row>
    <row r="42" spans="1:9">
      <c r="A42" s="11">
        <v>30</v>
      </c>
      <c r="B42" s="12">
        <f t="shared" si="10"/>
        <v>-22244.447684901763</v>
      </c>
      <c r="C42" s="1">
        <f t="shared" si="11"/>
        <v>-5262.968785467061</v>
      </c>
      <c r="D42" s="1">
        <f t="shared" si="12"/>
        <v>-16981.478899434704</v>
      </c>
      <c r="E42" s="1"/>
      <c r="F42" s="1">
        <f t="shared" si="13"/>
        <v>509315.39964727138</v>
      </c>
    </row>
    <row r="43" spans="1:9">
      <c r="A43" s="11">
        <v>31</v>
      </c>
      <c r="B43" s="12">
        <f t="shared" si="10"/>
        <v>-22244.447684901763</v>
      </c>
      <c r="C43" s="1">
        <f t="shared" si="11"/>
        <v>-5093.1539964727135</v>
      </c>
      <c r="D43" s="1">
        <f t="shared" si="12"/>
        <v>-17151.29368842905</v>
      </c>
      <c r="E43" s="1"/>
      <c r="F43" s="1">
        <f t="shared" si="13"/>
        <v>492164.10595884232</v>
      </c>
    </row>
    <row r="44" spans="1:9">
      <c r="A44" s="11">
        <v>32</v>
      </c>
      <c r="B44" s="12">
        <f t="shared" si="10"/>
        <v>-22244.447684901763</v>
      </c>
      <c r="C44" s="1">
        <f t="shared" si="11"/>
        <v>-4921.6410595884236</v>
      </c>
      <c r="D44" s="1">
        <f t="shared" si="12"/>
        <v>-17322.80662531334</v>
      </c>
      <c r="E44" s="1"/>
      <c r="F44" s="1">
        <f t="shared" si="13"/>
        <v>474841.29933352896</v>
      </c>
    </row>
    <row r="45" spans="1:9">
      <c r="A45" s="11">
        <v>33</v>
      </c>
      <c r="B45" s="12">
        <f t="shared" si="10"/>
        <v>-22244.447684901763</v>
      </c>
      <c r="C45" s="1">
        <f t="shared" si="11"/>
        <v>-4748.4129933352897</v>
      </c>
      <c r="D45" s="1">
        <f t="shared" si="12"/>
        <v>-17496.034691566474</v>
      </c>
      <c r="E45" s="1"/>
      <c r="F45" s="1">
        <f t="shared" si="13"/>
        <v>457345.26464196248</v>
      </c>
    </row>
    <row r="46" spans="1:9">
      <c r="A46" s="11">
        <v>34</v>
      </c>
      <c r="B46" s="12">
        <f t="shared" si="10"/>
        <v>-22244.447684901763</v>
      </c>
      <c r="C46" s="1">
        <f t="shared" si="11"/>
        <v>-4573.4526464196251</v>
      </c>
      <c r="D46" s="1">
        <f t="shared" si="12"/>
        <v>-17670.995038482139</v>
      </c>
      <c r="E46" s="1"/>
      <c r="F46" s="1">
        <f t="shared" si="13"/>
        <v>439674.26960348035</v>
      </c>
    </row>
    <row r="47" spans="1:9">
      <c r="A47" s="11">
        <v>35</v>
      </c>
      <c r="B47" s="12">
        <f t="shared" si="10"/>
        <v>-22244.447684901763</v>
      </c>
      <c r="C47" s="1">
        <f t="shared" si="11"/>
        <v>-4396.7426960348039</v>
      </c>
      <c r="D47" s="1">
        <f t="shared" si="12"/>
        <v>-17847.704988866957</v>
      </c>
      <c r="E47" s="1"/>
      <c r="F47" s="1">
        <f t="shared" si="13"/>
        <v>421826.56461461342</v>
      </c>
    </row>
    <row r="48" spans="1:9">
      <c r="A48" s="11">
        <v>36</v>
      </c>
      <c r="B48" s="12">
        <f t="shared" si="10"/>
        <v>-22244.447684901763</v>
      </c>
      <c r="C48" s="1">
        <f t="shared" si="11"/>
        <v>-4218.2656461461347</v>
      </c>
      <c r="D48" s="1">
        <f t="shared" si="12"/>
        <v>-18026.182038755629</v>
      </c>
      <c r="E48" s="1"/>
      <c r="F48" s="1">
        <f t="shared" si="13"/>
        <v>403800.3825758578</v>
      </c>
    </row>
    <row r="49" spans="1:6">
      <c r="A49" s="11">
        <v>37</v>
      </c>
      <c r="B49" s="12">
        <f t="shared" si="10"/>
        <v>-22244.447684901763</v>
      </c>
      <c r="C49" s="1">
        <f t="shared" si="11"/>
        <v>-4038.0038257585779</v>
      </c>
      <c r="D49" s="1">
        <f t="shared" si="12"/>
        <v>-18206.443859143186</v>
      </c>
      <c r="E49" s="1"/>
      <c r="F49" s="1">
        <f t="shared" si="13"/>
        <v>385593.93871671462</v>
      </c>
    </row>
    <row r="50" spans="1:6">
      <c r="A50" s="11">
        <v>38</v>
      </c>
      <c r="B50" s="12">
        <f t="shared" si="10"/>
        <v>-22244.447684901763</v>
      </c>
      <c r="C50" s="1">
        <f t="shared" si="11"/>
        <v>-3855.9393871671464</v>
      </c>
      <c r="D50" s="1">
        <f t="shared" si="12"/>
        <v>-18388.508297734617</v>
      </c>
      <c r="E50" s="1"/>
      <c r="F50" s="1">
        <f t="shared" si="13"/>
        <v>367205.43041898002</v>
      </c>
    </row>
    <row r="51" spans="1:6">
      <c r="A51" s="11">
        <v>39</v>
      </c>
      <c r="B51" s="12">
        <f t="shared" si="10"/>
        <v>-22244.447684901763</v>
      </c>
      <c r="C51" s="1">
        <f t="shared" si="11"/>
        <v>-3672.0543041898004</v>
      </c>
      <c r="D51" s="1">
        <f t="shared" si="12"/>
        <v>-18572.393380711961</v>
      </c>
      <c r="E51" s="1"/>
      <c r="F51" s="1">
        <f t="shared" si="13"/>
        <v>348633.03703826806</v>
      </c>
    </row>
    <row r="52" spans="1:6">
      <c r="A52" s="11">
        <v>40</v>
      </c>
      <c r="B52" s="12">
        <f t="shared" si="10"/>
        <v>-22244.447684901763</v>
      </c>
      <c r="C52" s="1">
        <f t="shared" si="11"/>
        <v>-3486.3303703826805</v>
      </c>
      <c r="D52" s="1">
        <f t="shared" si="12"/>
        <v>-18758.117314519084</v>
      </c>
      <c r="E52" s="1"/>
      <c r="F52" s="1">
        <f t="shared" si="13"/>
        <v>329874.91972374899</v>
      </c>
    </row>
    <row r="53" spans="1:6">
      <c r="A53" s="11">
        <v>41</v>
      </c>
      <c r="B53" s="12">
        <f t="shared" si="10"/>
        <v>-22244.447684901763</v>
      </c>
      <c r="C53" s="1">
        <f t="shared" si="11"/>
        <v>-3298.7491972374901</v>
      </c>
      <c r="D53" s="1">
        <f t="shared" si="12"/>
        <v>-18945.698487664275</v>
      </c>
      <c r="E53" s="1"/>
      <c r="F53" s="1">
        <f t="shared" si="13"/>
        <v>310929.2212360847</v>
      </c>
    </row>
    <row r="54" spans="1:6">
      <c r="A54" s="11">
        <v>42</v>
      </c>
      <c r="B54" s="12">
        <f t="shared" si="10"/>
        <v>-22244.447684901763</v>
      </c>
      <c r="C54" s="1">
        <f t="shared" si="11"/>
        <v>-3109.2922123608473</v>
      </c>
      <c r="D54" s="1">
        <f t="shared" si="12"/>
        <v>-19135.155472540915</v>
      </c>
      <c r="E54" s="1"/>
      <c r="F54" s="1">
        <f t="shared" si="13"/>
        <v>291794.06576354377</v>
      </c>
    </row>
    <row r="55" spans="1:6">
      <c r="A55" s="11">
        <v>43</v>
      </c>
      <c r="B55" s="12">
        <f t="shared" si="10"/>
        <v>-22244.447684901763</v>
      </c>
      <c r="C55" s="1">
        <f t="shared" si="11"/>
        <v>-2917.9406576354377</v>
      </c>
      <c r="D55" s="1">
        <f t="shared" si="12"/>
        <v>-19326.507027266325</v>
      </c>
      <c r="E55" s="1"/>
      <c r="F55" s="1">
        <f t="shared" si="13"/>
        <v>272467.55873627745</v>
      </c>
    </row>
    <row r="56" spans="1:6">
      <c r="A56" s="11">
        <v>44</v>
      </c>
      <c r="B56" s="12">
        <f t="shared" si="10"/>
        <v>-22244.447684901763</v>
      </c>
      <c r="C56" s="1">
        <f t="shared" si="11"/>
        <v>-2724.6755873627744</v>
      </c>
      <c r="D56" s="1">
        <f t="shared" si="12"/>
        <v>-19519.772097538989</v>
      </c>
      <c r="E56" s="1"/>
      <c r="F56" s="1">
        <f t="shared" si="13"/>
        <v>252947.78663873847</v>
      </c>
    </row>
    <row r="57" spans="1:6">
      <c r="A57" s="11">
        <v>45</v>
      </c>
      <c r="B57" s="12">
        <f t="shared" si="10"/>
        <v>-22244.447684901763</v>
      </c>
      <c r="C57" s="1">
        <f t="shared" si="11"/>
        <v>-2529.4778663873849</v>
      </c>
      <c r="D57" s="1">
        <f t="shared" si="12"/>
        <v>-19714.969818514379</v>
      </c>
      <c r="E57" s="1"/>
      <c r="F57" s="1">
        <f t="shared" si="13"/>
        <v>233232.81682022411</v>
      </c>
    </row>
    <row r="58" spans="1:6">
      <c r="A58" s="11">
        <v>46</v>
      </c>
      <c r="B58" s="12">
        <f t="shared" si="10"/>
        <v>-22244.447684901763</v>
      </c>
      <c r="C58" s="1">
        <f t="shared" si="11"/>
        <v>-2332.3281682022412</v>
      </c>
      <c r="D58" s="1">
        <f t="shared" si="12"/>
        <v>-19912.11951669952</v>
      </c>
      <c r="E58" s="1"/>
      <c r="F58" s="1">
        <f t="shared" si="13"/>
        <v>213320.69730352459</v>
      </c>
    </row>
    <row r="59" spans="1:6">
      <c r="A59" s="11">
        <v>47</v>
      </c>
      <c r="B59" s="12">
        <f t="shared" si="10"/>
        <v>-22244.447684901763</v>
      </c>
      <c r="C59" s="1">
        <f t="shared" si="11"/>
        <v>-2133.2069730352459</v>
      </c>
      <c r="D59" s="1">
        <f t="shared" si="12"/>
        <v>-20111.240711866518</v>
      </c>
      <c r="E59" s="1"/>
      <c r="F59" s="1">
        <f t="shared" si="13"/>
        <v>193209.45659165806</v>
      </c>
    </row>
    <row r="60" spans="1:6">
      <c r="A60" s="11">
        <v>48</v>
      </c>
      <c r="B60" s="12">
        <f t="shared" si="10"/>
        <v>-22244.447684901763</v>
      </c>
      <c r="C60" s="1">
        <f t="shared" si="11"/>
        <v>-1932.0945659165807</v>
      </c>
      <c r="D60" s="1">
        <f t="shared" si="12"/>
        <v>-20312.353118985182</v>
      </c>
      <c r="E60" s="1"/>
      <c r="F60" s="1">
        <f t="shared" si="13"/>
        <v>172897.10347267287</v>
      </c>
    </row>
    <row r="61" spans="1:6">
      <c r="A61" s="11">
        <v>49</v>
      </c>
      <c r="B61" s="12">
        <f t="shared" si="10"/>
        <v>-22244.447684901763</v>
      </c>
      <c r="C61" s="1">
        <f t="shared" si="11"/>
        <v>-1728.9710347267287</v>
      </c>
      <c r="D61" s="1">
        <f t="shared" si="12"/>
        <v>-20515.476650175035</v>
      </c>
      <c r="E61" s="1"/>
      <c r="F61" s="1">
        <f t="shared" si="13"/>
        <v>152381.62682249784</v>
      </c>
    </row>
    <row r="62" spans="1:6">
      <c r="A62" s="11">
        <v>50</v>
      </c>
      <c r="B62" s="12">
        <f t="shared" si="10"/>
        <v>-22244.447684901763</v>
      </c>
      <c r="C62" s="1">
        <f t="shared" si="11"/>
        <v>-1523.8162682249783</v>
      </c>
      <c r="D62" s="1">
        <f t="shared" si="12"/>
        <v>-20720.631416676784</v>
      </c>
      <c r="E62" s="1"/>
      <c r="F62" s="1">
        <f t="shared" si="13"/>
        <v>131660.99540582107</v>
      </c>
    </row>
    <row r="63" spans="1:6">
      <c r="A63" s="11">
        <v>51</v>
      </c>
      <c r="B63" s="12">
        <f t="shared" si="10"/>
        <v>-22244.447684901763</v>
      </c>
      <c r="C63" s="1">
        <f t="shared" si="11"/>
        <v>-1316.6099540582106</v>
      </c>
      <c r="D63" s="1">
        <f t="shared" si="12"/>
        <v>-20927.837730843552</v>
      </c>
      <c r="E63" s="1"/>
      <c r="F63" s="1">
        <f t="shared" si="13"/>
        <v>110733.15767497753</v>
      </c>
    </row>
    <row r="64" spans="1:6">
      <c r="A64" s="11">
        <v>52</v>
      </c>
      <c r="B64" s="12">
        <f t="shared" si="10"/>
        <v>-22244.447684901763</v>
      </c>
      <c r="C64" s="1">
        <f t="shared" si="11"/>
        <v>-1107.3315767497752</v>
      </c>
      <c r="D64" s="1">
        <f t="shared" si="12"/>
        <v>-21137.116108151989</v>
      </c>
      <c r="E64" s="1"/>
      <c r="F64" s="1">
        <f t="shared" si="13"/>
        <v>89596.04156682553</v>
      </c>
    </row>
    <row r="65" spans="1:6">
      <c r="A65" s="11">
        <v>53</v>
      </c>
      <c r="B65" s="12">
        <f t="shared" si="10"/>
        <v>-22244.447684901763</v>
      </c>
      <c r="C65" s="1">
        <f t="shared" si="11"/>
        <v>-895.96041566825534</v>
      </c>
      <c r="D65" s="1">
        <f t="shared" si="12"/>
        <v>-21348.487269233508</v>
      </c>
      <c r="E65" s="1"/>
      <c r="F65" s="1">
        <f t="shared" si="13"/>
        <v>68247.554297592025</v>
      </c>
    </row>
    <row r="66" spans="1:6">
      <c r="A66" s="11">
        <v>54</v>
      </c>
      <c r="B66" s="12">
        <f t="shared" si="10"/>
        <v>-22244.447684901763</v>
      </c>
      <c r="C66" s="1">
        <f t="shared" si="11"/>
        <v>-682.47554297592023</v>
      </c>
      <c r="D66" s="1">
        <f t="shared" si="12"/>
        <v>-21561.972141925842</v>
      </c>
      <c r="E66" s="1"/>
      <c r="F66" s="1">
        <f t="shared" si="13"/>
        <v>46685.582155666183</v>
      </c>
    </row>
    <row r="67" spans="1:6">
      <c r="A67" s="11">
        <v>55</v>
      </c>
      <c r="B67" s="12">
        <f t="shared" si="10"/>
        <v>-22244.447684901763</v>
      </c>
      <c r="C67" s="1">
        <f t="shared" si="11"/>
        <v>-466.85582155666185</v>
      </c>
      <c r="D67" s="1">
        <f t="shared" si="12"/>
        <v>-21777.5918633451</v>
      </c>
      <c r="E67" s="1"/>
      <c r="F67" s="1">
        <f t="shared" si="13"/>
        <v>24907.990292321083</v>
      </c>
    </row>
    <row r="68" spans="1:6">
      <c r="A68" s="11">
        <v>56</v>
      </c>
      <c r="B68" s="12">
        <f t="shared" si="10"/>
        <v>-22244.447684901763</v>
      </c>
      <c r="C68" s="1">
        <f t="shared" si="11"/>
        <v>-249.07990292321082</v>
      </c>
      <c r="D68" s="1">
        <f t="shared" si="12"/>
        <v>-21995.367781978552</v>
      </c>
      <c r="E68" s="1"/>
      <c r="F68" s="1">
        <f t="shared" si="13"/>
        <v>2912.6225103425313</v>
      </c>
    </row>
    <row r="69" spans="1:6">
      <c r="A69" s="11">
        <v>57</v>
      </c>
      <c r="B69" s="12">
        <f t="shared" si="10"/>
        <v>-2941.7487354459568</v>
      </c>
      <c r="C69" s="1">
        <f t="shared" si="11"/>
        <v>-29.126225103425313</v>
      </c>
      <c r="D69" s="1">
        <f t="shared" si="12"/>
        <v>-2912.6225103425313</v>
      </c>
      <c r="E69" s="1"/>
      <c r="F69" s="1">
        <f t="shared" si="13"/>
        <v>0</v>
      </c>
    </row>
    <row r="70" spans="1:6">
      <c r="A70" s="11">
        <v>58</v>
      </c>
      <c r="B70" s="12">
        <f t="shared" si="10"/>
        <v>0</v>
      </c>
      <c r="C70" s="1">
        <f t="shared" si="11"/>
        <v>0</v>
      </c>
      <c r="D70" s="1">
        <f t="shared" si="12"/>
        <v>0</v>
      </c>
      <c r="E70" s="1"/>
      <c r="F70" s="1">
        <f t="shared" si="13"/>
        <v>0</v>
      </c>
    </row>
    <row r="71" spans="1:6">
      <c r="A71" s="11">
        <v>59</v>
      </c>
      <c r="B71" s="12">
        <f t="shared" si="10"/>
        <v>0</v>
      </c>
      <c r="C71" s="1">
        <f t="shared" si="11"/>
        <v>0</v>
      </c>
      <c r="D71" s="1">
        <f t="shared" si="12"/>
        <v>0</v>
      </c>
      <c r="E71" s="1"/>
      <c r="F71" s="1">
        <f t="shared" si="13"/>
        <v>0</v>
      </c>
    </row>
    <row r="72" spans="1:6">
      <c r="A72" s="11">
        <v>60</v>
      </c>
      <c r="B72" s="12">
        <f t="shared" si="10"/>
        <v>0</v>
      </c>
      <c r="C72" s="1">
        <f t="shared" si="11"/>
        <v>0</v>
      </c>
      <c r="D72" s="1">
        <f t="shared" si="12"/>
        <v>0</v>
      </c>
      <c r="E72" s="1"/>
      <c r="F72" s="1">
        <f t="shared" si="13"/>
        <v>0</v>
      </c>
    </row>
    <row r="73" spans="1:6">
      <c r="A73" s="11">
        <v>61</v>
      </c>
      <c r="B73" s="12">
        <f t="shared" si="10"/>
        <v>0</v>
      </c>
      <c r="C73" s="1">
        <f t="shared" si="11"/>
        <v>0</v>
      </c>
      <c r="D73" s="1">
        <f t="shared" si="12"/>
        <v>0</v>
      </c>
      <c r="E73" s="1"/>
      <c r="F73" s="1">
        <f t="shared" si="13"/>
        <v>0</v>
      </c>
    </row>
    <row r="74" spans="1:6">
      <c r="A74" s="11">
        <v>62</v>
      </c>
      <c r="B74" s="12">
        <f t="shared" si="10"/>
        <v>0</v>
      </c>
      <c r="C74" s="1">
        <f t="shared" si="11"/>
        <v>0</v>
      </c>
      <c r="D74" s="1">
        <f t="shared" si="12"/>
        <v>0</v>
      </c>
      <c r="E74" s="1"/>
      <c r="F74" s="1">
        <f t="shared" si="13"/>
        <v>0</v>
      </c>
    </row>
    <row r="75" spans="1:6">
      <c r="A75" s="11">
        <v>63</v>
      </c>
      <c r="B75" s="12">
        <f t="shared" si="10"/>
        <v>0</v>
      </c>
      <c r="C75" s="1">
        <f t="shared" si="11"/>
        <v>0</v>
      </c>
      <c r="D75" s="1">
        <f t="shared" si="12"/>
        <v>0</v>
      </c>
      <c r="E75" s="1"/>
      <c r="F75" s="1">
        <f t="shared" si="13"/>
        <v>0</v>
      </c>
    </row>
    <row r="76" spans="1:6">
      <c r="A76" s="11">
        <v>64</v>
      </c>
      <c r="B76" s="12">
        <f t="shared" si="10"/>
        <v>0</v>
      </c>
      <c r="C76" s="1">
        <f t="shared" si="11"/>
        <v>0</v>
      </c>
      <c r="D76" s="1">
        <f t="shared" si="12"/>
        <v>0</v>
      </c>
      <c r="E76" s="1"/>
      <c r="F76" s="1">
        <f t="shared" si="13"/>
        <v>0</v>
      </c>
    </row>
    <row r="77" spans="1:6">
      <c r="A77" s="11">
        <v>65</v>
      </c>
      <c r="B77" s="12">
        <f t="shared" si="10"/>
        <v>0</v>
      </c>
      <c r="C77" s="1">
        <f t="shared" si="11"/>
        <v>0</v>
      </c>
      <c r="D77" s="1">
        <f t="shared" si="12"/>
        <v>0</v>
      </c>
      <c r="E77" s="1"/>
      <c r="F77" s="1">
        <f t="shared" si="13"/>
        <v>0</v>
      </c>
    </row>
    <row r="78" spans="1:6">
      <c r="A78" s="11">
        <v>66</v>
      </c>
      <c r="B78" s="12">
        <f t="shared" si="10"/>
        <v>0</v>
      </c>
      <c r="C78" s="1">
        <f t="shared" si="11"/>
        <v>0</v>
      </c>
      <c r="D78" s="1">
        <f t="shared" si="12"/>
        <v>0</v>
      </c>
      <c r="E78" s="1"/>
      <c r="F78" s="1">
        <f t="shared" si="13"/>
        <v>0</v>
      </c>
    </row>
    <row r="79" spans="1:6">
      <c r="A79" s="11">
        <v>67</v>
      </c>
      <c r="B79" s="12">
        <f t="shared" si="10"/>
        <v>0</v>
      </c>
      <c r="C79" s="1">
        <f t="shared" si="11"/>
        <v>0</v>
      </c>
      <c r="D79" s="1">
        <f t="shared" si="12"/>
        <v>0</v>
      </c>
      <c r="E79" s="1"/>
      <c r="F79" s="1">
        <f t="shared" si="13"/>
        <v>0</v>
      </c>
    </row>
    <row r="80" spans="1:6">
      <c r="A80" s="11">
        <v>68</v>
      </c>
      <c r="B80" s="12">
        <f t="shared" si="10"/>
        <v>0</v>
      </c>
      <c r="C80" s="1">
        <f t="shared" si="11"/>
        <v>0</v>
      </c>
      <c r="D80" s="1">
        <f t="shared" si="12"/>
        <v>0</v>
      </c>
      <c r="E80" s="1"/>
      <c r="F80" s="1">
        <f t="shared" si="13"/>
        <v>0</v>
      </c>
    </row>
    <row r="81" spans="1:6">
      <c r="A81" s="11">
        <v>69</v>
      </c>
      <c r="B81" s="12">
        <f t="shared" si="10"/>
        <v>0</v>
      </c>
      <c r="C81" s="1">
        <f t="shared" si="11"/>
        <v>0</v>
      </c>
      <c r="D81" s="1">
        <f t="shared" si="12"/>
        <v>0</v>
      </c>
      <c r="E81" s="1"/>
      <c r="F81" s="1">
        <f t="shared" si="13"/>
        <v>0</v>
      </c>
    </row>
    <row r="82" spans="1:6">
      <c r="A82" s="11">
        <v>70</v>
      </c>
      <c r="B82" s="12">
        <f t="shared" si="10"/>
        <v>0</v>
      </c>
      <c r="C82" s="1">
        <f t="shared" si="11"/>
        <v>0</v>
      </c>
      <c r="D82" s="1">
        <f t="shared" si="12"/>
        <v>0</v>
      </c>
      <c r="E82" s="1"/>
      <c r="F82" s="1">
        <f t="shared" si="13"/>
        <v>0</v>
      </c>
    </row>
    <row r="83" spans="1:6">
      <c r="A83" s="11">
        <v>71</v>
      </c>
      <c r="B83" s="12">
        <f t="shared" si="10"/>
        <v>0</v>
      </c>
      <c r="C83" s="1">
        <f t="shared" si="11"/>
        <v>0</v>
      </c>
      <c r="D83" s="1">
        <f t="shared" si="12"/>
        <v>0</v>
      </c>
      <c r="E83" s="1"/>
      <c r="F83" s="1">
        <f t="shared" si="13"/>
        <v>0</v>
      </c>
    </row>
    <row r="84" spans="1:6">
      <c r="A84" s="11">
        <v>72</v>
      </c>
      <c r="B84" s="12">
        <f t="shared" si="10"/>
        <v>0</v>
      </c>
      <c r="C84" s="1">
        <f t="shared" si="11"/>
        <v>0</v>
      </c>
      <c r="D84" s="1">
        <f t="shared" si="12"/>
        <v>0</v>
      </c>
      <c r="E84" s="1"/>
      <c r="F84" s="1">
        <f t="shared" si="13"/>
        <v>0</v>
      </c>
    </row>
    <row r="85" spans="1:6">
      <c r="A85" s="11">
        <v>73</v>
      </c>
      <c r="B85" s="12">
        <f t="shared" si="10"/>
        <v>0</v>
      </c>
      <c r="C85" s="1">
        <f t="shared" si="11"/>
        <v>0</v>
      </c>
      <c r="D85" s="1">
        <f t="shared" si="12"/>
        <v>0</v>
      </c>
      <c r="E85" s="1"/>
      <c r="F85" s="1">
        <f t="shared" si="13"/>
        <v>0</v>
      </c>
    </row>
    <row r="86" spans="1:6">
      <c r="A86" s="11">
        <v>74</v>
      </c>
      <c r="B86" s="12">
        <f t="shared" si="10"/>
        <v>0</v>
      </c>
      <c r="C86" s="1">
        <f t="shared" si="11"/>
        <v>0</v>
      </c>
      <c r="D86" s="1">
        <f t="shared" si="12"/>
        <v>0</v>
      </c>
      <c r="E86" s="1"/>
      <c r="F86" s="1">
        <f t="shared" si="13"/>
        <v>0</v>
      </c>
    </row>
    <row r="87" spans="1:6">
      <c r="A87" s="11">
        <v>75</v>
      </c>
      <c r="B87" s="12">
        <f t="shared" si="10"/>
        <v>0</v>
      </c>
      <c r="C87" s="1">
        <f t="shared" si="11"/>
        <v>0</v>
      </c>
      <c r="D87" s="1">
        <f t="shared" si="12"/>
        <v>0</v>
      </c>
      <c r="E87" s="1"/>
      <c r="F87" s="1">
        <f t="shared" si="13"/>
        <v>0</v>
      </c>
    </row>
    <row r="88" spans="1:6">
      <c r="A88" s="11">
        <v>76</v>
      </c>
      <c r="B88" s="12">
        <f t="shared" si="10"/>
        <v>0</v>
      </c>
      <c r="C88" s="1">
        <f t="shared" si="11"/>
        <v>0</v>
      </c>
      <c r="D88" s="1">
        <f t="shared" si="12"/>
        <v>0</v>
      </c>
      <c r="E88" s="1"/>
      <c r="F88" s="1">
        <f t="shared" si="13"/>
        <v>0</v>
      </c>
    </row>
    <row r="89" spans="1:6">
      <c r="A89" s="11">
        <v>77</v>
      </c>
      <c r="B89" s="12">
        <f t="shared" si="10"/>
        <v>0</v>
      </c>
      <c r="C89" s="1">
        <f t="shared" si="11"/>
        <v>0</v>
      </c>
      <c r="D89" s="1">
        <f t="shared" si="12"/>
        <v>0</v>
      </c>
      <c r="E89" s="1"/>
      <c r="F89" s="1">
        <f t="shared" si="13"/>
        <v>0</v>
      </c>
    </row>
    <row r="90" spans="1:6">
      <c r="A90" s="11">
        <v>78</v>
      </c>
      <c r="B90" s="12">
        <f t="shared" si="10"/>
        <v>0</v>
      </c>
      <c r="C90" s="1">
        <f t="shared" si="11"/>
        <v>0</v>
      </c>
      <c r="D90" s="1">
        <f t="shared" si="12"/>
        <v>0</v>
      </c>
      <c r="E90" s="1"/>
      <c r="F90" s="1">
        <f t="shared" si="13"/>
        <v>0</v>
      </c>
    </row>
    <row r="91" spans="1:6">
      <c r="A91" s="11">
        <v>79</v>
      </c>
      <c r="B91" s="12">
        <f t="shared" si="10"/>
        <v>0</v>
      </c>
      <c r="C91" s="1">
        <f t="shared" si="11"/>
        <v>0</v>
      </c>
      <c r="D91" s="1">
        <f t="shared" si="12"/>
        <v>0</v>
      </c>
      <c r="E91" s="1"/>
      <c r="F91" s="1">
        <f t="shared" si="13"/>
        <v>0</v>
      </c>
    </row>
    <row r="92" spans="1:6">
      <c r="A92" s="11">
        <v>80</v>
      </c>
      <c r="B92" s="12">
        <f t="shared" si="10"/>
        <v>0</v>
      </c>
      <c r="C92" s="1">
        <f t="shared" si="11"/>
        <v>0</v>
      </c>
      <c r="D92" s="1">
        <f t="shared" si="12"/>
        <v>0</v>
      </c>
      <c r="E92" s="1"/>
      <c r="F92" s="1">
        <f t="shared" si="13"/>
        <v>0</v>
      </c>
    </row>
    <row r="93" spans="1:6">
      <c r="A93" s="11">
        <v>81</v>
      </c>
      <c r="B93" s="12">
        <f t="shared" si="10"/>
        <v>0</v>
      </c>
      <c r="C93" s="1">
        <f t="shared" si="11"/>
        <v>0</v>
      </c>
      <c r="D93" s="1">
        <f t="shared" si="12"/>
        <v>0</v>
      </c>
      <c r="E93" s="1"/>
      <c r="F93" s="1">
        <f t="shared" si="13"/>
        <v>0</v>
      </c>
    </row>
    <row r="94" spans="1:6">
      <c r="A94" s="11">
        <v>82</v>
      </c>
      <c r="B94" s="12">
        <f t="shared" ref="B94:B113" si="14">IF(F93=0,0,IF(F93&lt;-$C$9,-F93+C94,B93))</f>
        <v>0</v>
      </c>
      <c r="C94" s="1">
        <f t="shared" ref="C94:C113" si="15">-$C$5/12*F93</f>
        <v>0</v>
      </c>
      <c r="D94" s="1">
        <f t="shared" ref="D94:D113" si="16">B94-C94</f>
        <v>0</v>
      </c>
      <c r="E94" s="1"/>
      <c r="F94" s="1">
        <f t="shared" ref="F94:F113" si="17">F93+D94+E94</f>
        <v>0</v>
      </c>
    </row>
    <row r="95" spans="1:6">
      <c r="A95" s="11">
        <v>83</v>
      </c>
      <c r="B95" s="12">
        <f t="shared" si="14"/>
        <v>0</v>
      </c>
      <c r="C95" s="1">
        <f t="shared" si="15"/>
        <v>0</v>
      </c>
      <c r="D95" s="1">
        <f t="shared" si="16"/>
        <v>0</v>
      </c>
      <c r="E95" s="1"/>
      <c r="F95" s="1">
        <f t="shared" si="17"/>
        <v>0</v>
      </c>
    </row>
    <row r="96" spans="1:6">
      <c r="A96" s="11">
        <v>84</v>
      </c>
      <c r="B96" s="12">
        <f t="shared" si="14"/>
        <v>0</v>
      </c>
      <c r="C96" s="1">
        <f t="shared" si="15"/>
        <v>0</v>
      </c>
      <c r="D96" s="1">
        <f t="shared" si="16"/>
        <v>0</v>
      </c>
      <c r="E96" s="1"/>
      <c r="F96" s="1">
        <f t="shared" si="17"/>
        <v>0</v>
      </c>
    </row>
    <row r="97" spans="1:6">
      <c r="A97" s="11">
        <v>85</v>
      </c>
      <c r="B97" s="12">
        <f t="shared" si="14"/>
        <v>0</v>
      </c>
      <c r="C97" s="1">
        <f t="shared" si="15"/>
        <v>0</v>
      </c>
      <c r="D97" s="1">
        <f t="shared" si="16"/>
        <v>0</v>
      </c>
      <c r="E97" s="1"/>
      <c r="F97" s="1">
        <f t="shared" si="17"/>
        <v>0</v>
      </c>
    </row>
    <row r="98" spans="1:6">
      <c r="A98" s="11">
        <v>86</v>
      </c>
      <c r="B98" s="12">
        <f t="shared" si="14"/>
        <v>0</v>
      </c>
      <c r="C98" s="1">
        <f t="shared" si="15"/>
        <v>0</v>
      </c>
      <c r="D98" s="1">
        <f t="shared" si="16"/>
        <v>0</v>
      </c>
      <c r="E98" s="1"/>
      <c r="F98" s="1">
        <f t="shared" si="17"/>
        <v>0</v>
      </c>
    </row>
    <row r="99" spans="1:6">
      <c r="A99" s="11">
        <v>87</v>
      </c>
      <c r="B99" s="12">
        <f t="shared" si="14"/>
        <v>0</v>
      </c>
      <c r="C99" s="1">
        <f t="shared" si="15"/>
        <v>0</v>
      </c>
      <c r="D99" s="1">
        <f t="shared" si="16"/>
        <v>0</v>
      </c>
      <c r="E99" s="1"/>
      <c r="F99" s="1">
        <f t="shared" si="17"/>
        <v>0</v>
      </c>
    </row>
    <row r="100" spans="1:6">
      <c r="A100" s="11">
        <v>88</v>
      </c>
      <c r="B100" s="12">
        <f t="shared" si="14"/>
        <v>0</v>
      </c>
      <c r="C100" s="1">
        <f t="shared" si="15"/>
        <v>0</v>
      </c>
      <c r="D100" s="1">
        <f t="shared" si="16"/>
        <v>0</v>
      </c>
      <c r="E100" s="1"/>
      <c r="F100" s="1">
        <f t="shared" si="17"/>
        <v>0</v>
      </c>
    </row>
    <row r="101" spans="1:6">
      <c r="A101" s="11">
        <v>89</v>
      </c>
      <c r="B101" s="12">
        <f t="shared" si="14"/>
        <v>0</v>
      </c>
      <c r="C101" s="1">
        <f t="shared" si="15"/>
        <v>0</v>
      </c>
      <c r="D101" s="1">
        <f t="shared" si="16"/>
        <v>0</v>
      </c>
      <c r="E101" s="1"/>
      <c r="F101" s="1">
        <f t="shared" si="17"/>
        <v>0</v>
      </c>
    </row>
    <row r="102" spans="1:6">
      <c r="A102" s="11">
        <v>90</v>
      </c>
      <c r="B102" s="12">
        <f t="shared" si="14"/>
        <v>0</v>
      </c>
      <c r="C102" s="1">
        <f t="shared" si="15"/>
        <v>0</v>
      </c>
      <c r="D102" s="1">
        <f t="shared" si="16"/>
        <v>0</v>
      </c>
      <c r="E102" s="1"/>
      <c r="F102" s="1">
        <f t="shared" si="17"/>
        <v>0</v>
      </c>
    </row>
    <row r="103" spans="1:6">
      <c r="A103" s="11">
        <v>91</v>
      </c>
      <c r="B103" s="12">
        <f t="shared" si="14"/>
        <v>0</v>
      </c>
      <c r="C103" s="1">
        <f t="shared" si="15"/>
        <v>0</v>
      </c>
      <c r="D103" s="1">
        <f t="shared" si="16"/>
        <v>0</v>
      </c>
      <c r="E103" s="1"/>
      <c r="F103" s="1">
        <f t="shared" si="17"/>
        <v>0</v>
      </c>
    </row>
    <row r="104" spans="1:6">
      <c r="A104" s="11">
        <v>92</v>
      </c>
      <c r="B104" s="12">
        <f t="shared" si="14"/>
        <v>0</v>
      </c>
      <c r="C104" s="1">
        <f t="shared" si="15"/>
        <v>0</v>
      </c>
      <c r="D104" s="1">
        <f t="shared" si="16"/>
        <v>0</v>
      </c>
      <c r="E104" s="1"/>
      <c r="F104" s="1">
        <f t="shared" si="17"/>
        <v>0</v>
      </c>
    </row>
    <row r="105" spans="1:6">
      <c r="A105" s="11">
        <v>93</v>
      </c>
      <c r="B105" s="12">
        <f t="shared" si="14"/>
        <v>0</v>
      </c>
      <c r="C105" s="1">
        <f t="shared" si="15"/>
        <v>0</v>
      </c>
      <c r="D105" s="1">
        <f t="shared" si="16"/>
        <v>0</v>
      </c>
      <c r="E105" s="1"/>
      <c r="F105" s="1">
        <f t="shared" si="17"/>
        <v>0</v>
      </c>
    </row>
    <row r="106" spans="1:6">
      <c r="A106" s="11">
        <v>94</v>
      </c>
      <c r="B106" s="12">
        <f t="shared" si="14"/>
        <v>0</v>
      </c>
      <c r="C106" s="1">
        <f t="shared" si="15"/>
        <v>0</v>
      </c>
      <c r="D106" s="1">
        <f t="shared" si="16"/>
        <v>0</v>
      </c>
      <c r="E106" s="1"/>
      <c r="F106" s="1">
        <f t="shared" si="17"/>
        <v>0</v>
      </c>
    </row>
    <row r="107" spans="1:6">
      <c r="A107" s="11">
        <v>95</v>
      </c>
      <c r="B107" s="12">
        <f t="shared" si="14"/>
        <v>0</v>
      </c>
      <c r="C107" s="1">
        <f t="shared" si="15"/>
        <v>0</v>
      </c>
      <c r="D107" s="1">
        <f t="shared" si="16"/>
        <v>0</v>
      </c>
      <c r="E107" s="1"/>
      <c r="F107" s="1">
        <f t="shared" si="17"/>
        <v>0</v>
      </c>
    </row>
    <row r="108" spans="1:6">
      <c r="A108" s="11">
        <v>96</v>
      </c>
      <c r="B108" s="12">
        <f t="shared" si="14"/>
        <v>0</v>
      </c>
      <c r="C108" s="1">
        <f t="shared" si="15"/>
        <v>0</v>
      </c>
      <c r="D108" s="1">
        <f t="shared" si="16"/>
        <v>0</v>
      </c>
      <c r="E108" s="1"/>
      <c r="F108" s="1">
        <f t="shared" si="17"/>
        <v>0</v>
      </c>
    </row>
    <row r="109" spans="1:6">
      <c r="A109" s="11">
        <v>97</v>
      </c>
      <c r="B109" s="12">
        <f t="shared" si="14"/>
        <v>0</v>
      </c>
      <c r="C109" s="1">
        <f t="shared" si="15"/>
        <v>0</v>
      </c>
      <c r="D109" s="1">
        <f t="shared" si="16"/>
        <v>0</v>
      </c>
      <c r="E109" s="1"/>
      <c r="F109" s="1">
        <f t="shared" si="17"/>
        <v>0</v>
      </c>
    </row>
    <row r="110" spans="1:6">
      <c r="A110" s="11">
        <v>98</v>
      </c>
      <c r="B110" s="12">
        <f t="shared" si="14"/>
        <v>0</v>
      </c>
      <c r="C110" s="1">
        <f t="shared" si="15"/>
        <v>0</v>
      </c>
      <c r="D110" s="1">
        <f t="shared" si="16"/>
        <v>0</v>
      </c>
      <c r="E110" s="1"/>
      <c r="F110" s="1">
        <f t="shared" si="17"/>
        <v>0</v>
      </c>
    </row>
    <row r="111" spans="1:6">
      <c r="A111" s="11">
        <v>99</v>
      </c>
      <c r="B111" s="12">
        <f t="shared" si="14"/>
        <v>0</v>
      </c>
      <c r="C111" s="1">
        <f t="shared" si="15"/>
        <v>0</v>
      </c>
      <c r="D111" s="1">
        <f t="shared" si="16"/>
        <v>0</v>
      </c>
      <c r="E111" s="1"/>
      <c r="F111" s="1">
        <f t="shared" si="17"/>
        <v>0</v>
      </c>
    </row>
    <row r="112" spans="1:6">
      <c r="A112" s="11">
        <v>100</v>
      </c>
      <c r="B112" s="12">
        <f t="shared" si="14"/>
        <v>0</v>
      </c>
      <c r="C112" s="1">
        <f t="shared" si="15"/>
        <v>0</v>
      </c>
      <c r="D112" s="1">
        <f t="shared" si="16"/>
        <v>0</v>
      </c>
      <c r="E112" s="1"/>
      <c r="F112" s="1">
        <f t="shared" si="17"/>
        <v>0</v>
      </c>
    </row>
    <row r="113" spans="1:6">
      <c r="A113" s="11">
        <v>101</v>
      </c>
      <c r="B113" s="12">
        <f t="shared" si="14"/>
        <v>0</v>
      </c>
      <c r="C113" s="1">
        <f t="shared" si="15"/>
        <v>0</v>
      </c>
      <c r="D113" s="1">
        <f t="shared" si="16"/>
        <v>0</v>
      </c>
      <c r="E113" s="1"/>
      <c r="F113" s="1">
        <f t="shared" si="17"/>
        <v>0</v>
      </c>
    </row>
    <row r="114" spans="1:6">
      <c r="A114" s="11">
        <v>102</v>
      </c>
      <c r="B114" s="12">
        <f t="shared" ref="B114:B131" si="18">IF(F113=0,0,IF(F113&lt;-$C$9,-F113+C114,B113))</f>
        <v>0</v>
      </c>
      <c r="C114" s="1">
        <f t="shared" ref="C114:C131" si="19">-$C$5/12*F113</f>
        <v>0</v>
      </c>
      <c r="D114" s="1">
        <f t="shared" ref="D114:D131" si="20">B114-C114</f>
        <v>0</v>
      </c>
      <c r="E114" s="1"/>
      <c r="F114" s="1">
        <f t="shared" ref="F114:F131" si="21">F113+D114+E114</f>
        <v>0</v>
      </c>
    </row>
    <row r="115" spans="1:6">
      <c r="A115" s="11">
        <v>103</v>
      </c>
      <c r="B115" s="12">
        <f t="shared" si="18"/>
        <v>0</v>
      </c>
      <c r="C115" s="1">
        <f t="shared" si="19"/>
        <v>0</v>
      </c>
      <c r="D115" s="1">
        <f t="shared" si="20"/>
        <v>0</v>
      </c>
      <c r="E115" s="1"/>
      <c r="F115" s="1">
        <f t="shared" si="21"/>
        <v>0</v>
      </c>
    </row>
    <row r="116" spans="1:6">
      <c r="A116" s="11">
        <v>104</v>
      </c>
      <c r="B116" s="12">
        <f t="shared" si="18"/>
        <v>0</v>
      </c>
      <c r="C116" s="1">
        <f t="shared" si="19"/>
        <v>0</v>
      </c>
      <c r="D116" s="1">
        <f t="shared" si="20"/>
        <v>0</v>
      </c>
      <c r="E116" s="1"/>
      <c r="F116" s="1">
        <f t="shared" si="21"/>
        <v>0</v>
      </c>
    </row>
    <row r="117" spans="1:6">
      <c r="A117" s="11">
        <v>105</v>
      </c>
      <c r="B117" s="12">
        <f t="shared" si="18"/>
        <v>0</v>
      </c>
      <c r="C117" s="1">
        <f t="shared" si="19"/>
        <v>0</v>
      </c>
      <c r="D117" s="1">
        <f t="shared" si="20"/>
        <v>0</v>
      </c>
      <c r="E117" s="1"/>
      <c r="F117" s="1">
        <f t="shared" si="21"/>
        <v>0</v>
      </c>
    </row>
    <row r="118" spans="1:6">
      <c r="A118" s="11">
        <v>106</v>
      </c>
      <c r="B118" s="12">
        <f t="shared" si="18"/>
        <v>0</v>
      </c>
      <c r="C118" s="1">
        <f t="shared" si="19"/>
        <v>0</v>
      </c>
      <c r="D118" s="1">
        <f t="shared" si="20"/>
        <v>0</v>
      </c>
      <c r="E118" s="1"/>
      <c r="F118" s="1">
        <f t="shared" si="21"/>
        <v>0</v>
      </c>
    </row>
    <row r="119" spans="1:6">
      <c r="A119" s="11">
        <v>107</v>
      </c>
      <c r="B119" s="12">
        <f t="shared" si="18"/>
        <v>0</v>
      </c>
      <c r="C119" s="1">
        <f t="shared" si="19"/>
        <v>0</v>
      </c>
      <c r="D119" s="1">
        <f t="shared" si="20"/>
        <v>0</v>
      </c>
      <c r="E119" s="1"/>
      <c r="F119" s="1">
        <f t="shared" si="21"/>
        <v>0</v>
      </c>
    </row>
    <row r="120" spans="1:6">
      <c r="A120" s="11">
        <v>108</v>
      </c>
      <c r="B120" s="12">
        <f t="shared" si="18"/>
        <v>0</v>
      </c>
      <c r="C120" s="1">
        <f t="shared" si="19"/>
        <v>0</v>
      </c>
      <c r="D120" s="1">
        <f t="shared" si="20"/>
        <v>0</v>
      </c>
      <c r="E120" s="1"/>
      <c r="F120" s="1">
        <f t="shared" si="21"/>
        <v>0</v>
      </c>
    </row>
    <row r="121" spans="1:6">
      <c r="A121" s="11">
        <v>109</v>
      </c>
      <c r="B121" s="12">
        <f t="shared" si="18"/>
        <v>0</v>
      </c>
      <c r="C121" s="1">
        <f t="shared" si="19"/>
        <v>0</v>
      </c>
      <c r="D121" s="1">
        <f t="shared" si="20"/>
        <v>0</v>
      </c>
      <c r="E121" s="1"/>
      <c r="F121" s="1">
        <f t="shared" si="21"/>
        <v>0</v>
      </c>
    </row>
    <row r="122" spans="1:6">
      <c r="A122" s="11">
        <v>110</v>
      </c>
      <c r="B122" s="12">
        <f t="shared" si="18"/>
        <v>0</v>
      </c>
      <c r="C122" s="1">
        <f t="shared" si="19"/>
        <v>0</v>
      </c>
      <c r="D122" s="1">
        <f t="shared" si="20"/>
        <v>0</v>
      </c>
      <c r="E122" s="1"/>
      <c r="F122" s="1">
        <f t="shared" si="21"/>
        <v>0</v>
      </c>
    </row>
    <row r="123" spans="1:6">
      <c r="A123" s="11">
        <v>111</v>
      </c>
      <c r="B123" s="12">
        <f t="shared" si="18"/>
        <v>0</v>
      </c>
      <c r="C123" s="1">
        <f t="shared" si="19"/>
        <v>0</v>
      </c>
      <c r="D123" s="1">
        <f t="shared" si="20"/>
        <v>0</v>
      </c>
      <c r="E123" s="1"/>
      <c r="F123" s="1">
        <f t="shared" si="21"/>
        <v>0</v>
      </c>
    </row>
    <row r="124" spans="1:6">
      <c r="A124" s="11">
        <v>112</v>
      </c>
      <c r="B124" s="12">
        <f t="shared" si="18"/>
        <v>0</v>
      </c>
      <c r="C124" s="1">
        <f t="shared" si="19"/>
        <v>0</v>
      </c>
      <c r="D124" s="1">
        <f t="shared" si="20"/>
        <v>0</v>
      </c>
      <c r="E124" s="1"/>
      <c r="F124" s="1">
        <f t="shared" si="21"/>
        <v>0</v>
      </c>
    </row>
    <row r="125" spans="1:6">
      <c r="A125" s="11">
        <v>113</v>
      </c>
      <c r="B125" s="12">
        <f t="shared" si="18"/>
        <v>0</v>
      </c>
      <c r="C125" s="1">
        <f t="shared" si="19"/>
        <v>0</v>
      </c>
      <c r="D125" s="1">
        <f t="shared" si="20"/>
        <v>0</v>
      </c>
      <c r="E125" s="1"/>
      <c r="F125" s="1">
        <f t="shared" si="21"/>
        <v>0</v>
      </c>
    </row>
    <row r="126" spans="1:6">
      <c r="A126" s="11">
        <v>114</v>
      </c>
      <c r="B126" s="12">
        <f t="shared" si="18"/>
        <v>0</v>
      </c>
      <c r="C126" s="1">
        <f t="shared" si="19"/>
        <v>0</v>
      </c>
      <c r="D126" s="1">
        <f t="shared" si="20"/>
        <v>0</v>
      </c>
      <c r="E126" s="1"/>
      <c r="F126" s="1">
        <f t="shared" si="21"/>
        <v>0</v>
      </c>
    </row>
    <row r="127" spans="1:6">
      <c r="A127" s="11">
        <v>115</v>
      </c>
      <c r="B127" s="12">
        <f t="shared" si="18"/>
        <v>0</v>
      </c>
      <c r="C127" s="1">
        <f t="shared" si="19"/>
        <v>0</v>
      </c>
      <c r="D127" s="1">
        <f t="shared" si="20"/>
        <v>0</v>
      </c>
      <c r="E127" s="1"/>
      <c r="F127" s="1">
        <f t="shared" si="21"/>
        <v>0</v>
      </c>
    </row>
    <row r="128" spans="1:6">
      <c r="A128" s="11">
        <v>116</v>
      </c>
      <c r="B128" s="12">
        <f t="shared" si="18"/>
        <v>0</v>
      </c>
      <c r="C128" s="1">
        <f t="shared" si="19"/>
        <v>0</v>
      </c>
      <c r="D128" s="1">
        <f t="shared" si="20"/>
        <v>0</v>
      </c>
      <c r="E128" s="1"/>
      <c r="F128" s="1">
        <f t="shared" si="21"/>
        <v>0</v>
      </c>
    </row>
    <row r="129" spans="1:6">
      <c r="A129" s="11">
        <v>117</v>
      </c>
      <c r="B129" s="12">
        <f t="shared" si="18"/>
        <v>0</v>
      </c>
      <c r="C129" s="1">
        <f t="shared" si="19"/>
        <v>0</v>
      </c>
      <c r="D129" s="1">
        <f t="shared" si="20"/>
        <v>0</v>
      </c>
      <c r="E129" s="1"/>
      <c r="F129" s="1">
        <f t="shared" si="21"/>
        <v>0</v>
      </c>
    </row>
    <row r="130" spans="1:6">
      <c r="A130" s="11">
        <v>118</v>
      </c>
      <c r="B130" s="12">
        <f t="shared" si="18"/>
        <v>0</v>
      </c>
      <c r="C130" s="1">
        <f t="shared" si="19"/>
        <v>0</v>
      </c>
      <c r="D130" s="1">
        <f t="shared" si="20"/>
        <v>0</v>
      </c>
      <c r="E130" s="1"/>
      <c r="F130" s="1">
        <f t="shared" si="21"/>
        <v>0</v>
      </c>
    </row>
    <row r="131" spans="1:6">
      <c r="A131" s="11">
        <v>119</v>
      </c>
      <c r="B131" s="12">
        <f t="shared" si="18"/>
        <v>0</v>
      </c>
      <c r="C131" s="1">
        <f t="shared" si="19"/>
        <v>0</v>
      </c>
      <c r="D131" s="1">
        <f t="shared" si="20"/>
        <v>0</v>
      </c>
      <c r="E131" s="1"/>
      <c r="F131" s="1">
        <f t="shared" si="21"/>
        <v>0</v>
      </c>
    </row>
    <row r="132" spans="1:6">
      <c r="A132" s="11">
        <v>120</v>
      </c>
      <c r="B132" s="12">
        <f t="shared" ref="B132:B195" si="22">IF(F131=0,0,IF(F131&lt;-$C$9,-F131+C132,B131))</f>
        <v>0</v>
      </c>
      <c r="C132" s="1">
        <f t="shared" ref="C132:C195" si="23">-$C$5/12*F131</f>
        <v>0</v>
      </c>
      <c r="D132" s="1">
        <f t="shared" ref="D132:D195" si="24">B132-C132</f>
        <v>0</v>
      </c>
      <c r="E132" s="1"/>
      <c r="F132" s="1">
        <f t="shared" ref="F132:F195" si="25">F131+D132+E132</f>
        <v>0</v>
      </c>
    </row>
    <row r="133" spans="1:6">
      <c r="A133" s="11">
        <v>121</v>
      </c>
      <c r="B133" s="12">
        <f t="shared" si="22"/>
        <v>0</v>
      </c>
      <c r="C133" s="1">
        <f t="shared" si="23"/>
        <v>0</v>
      </c>
      <c r="D133" s="1">
        <f t="shared" si="24"/>
        <v>0</v>
      </c>
      <c r="E133" s="1"/>
      <c r="F133" s="1">
        <f t="shared" si="25"/>
        <v>0</v>
      </c>
    </row>
    <row r="134" spans="1:6">
      <c r="A134" s="11">
        <v>122</v>
      </c>
      <c r="B134" s="12">
        <f t="shared" si="22"/>
        <v>0</v>
      </c>
      <c r="C134" s="1">
        <f t="shared" si="23"/>
        <v>0</v>
      </c>
      <c r="D134" s="1">
        <f t="shared" si="24"/>
        <v>0</v>
      </c>
      <c r="E134" s="1"/>
      <c r="F134" s="1">
        <f t="shared" si="25"/>
        <v>0</v>
      </c>
    </row>
    <row r="135" spans="1:6">
      <c r="A135" s="11">
        <v>123</v>
      </c>
      <c r="B135" s="12">
        <f t="shared" si="22"/>
        <v>0</v>
      </c>
      <c r="C135" s="1">
        <f t="shared" si="23"/>
        <v>0</v>
      </c>
      <c r="D135" s="1">
        <f t="shared" si="24"/>
        <v>0</v>
      </c>
      <c r="E135" s="1"/>
      <c r="F135" s="1">
        <f t="shared" si="25"/>
        <v>0</v>
      </c>
    </row>
    <row r="136" spans="1:6">
      <c r="A136" s="11">
        <v>124</v>
      </c>
      <c r="B136" s="12">
        <f t="shared" si="22"/>
        <v>0</v>
      </c>
      <c r="C136" s="1">
        <f t="shared" si="23"/>
        <v>0</v>
      </c>
      <c r="D136" s="1">
        <f t="shared" si="24"/>
        <v>0</v>
      </c>
      <c r="E136" s="1"/>
      <c r="F136" s="1">
        <f t="shared" si="25"/>
        <v>0</v>
      </c>
    </row>
    <row r="137" spans="1:6">
      <c r="A137" s="11">
        <v>125</v>
      </c>
      <c r="B137" s="12">
        <f t="shared" si="22"/>
        <v>0</v>
      </c>
      <c r="C137" s="1">
        <f t="shared" si="23"/>
        <v>0</v>
      </c>
      <c r="D137" s="1">
        <f t="shared" si="24"/>
        <v>0</v>
      </c>
      <c r="E137" s="1"/>
      <c r="F137" s="1">
        <f t="shared" si="25"/>
        <v>0</v>
      </c>
    </row>
    <row r="138" spans="1:6">
      <c r="A138" s="11">
        <v>126</v>
      </c>
      <c r="B138" s="12">
        <f t="shared" si="22"/>
        <v>0</v>
      </c>
      <c r="C138" s="1">
        <f t="shared" si="23"/>
        <v>0</v>
      </c>
      <c r="D138" s="1">
        <f t="shared" si="24"/>
        <v>0</v>
      </c>
      <c r="E138" s="1"/>
      <c r="F138" s="1">
        <f t="shared" si="25"/>
        <v>0</v>
      </c>
    </row>
    <row r="139" spans="1:6">
      <c r="A139" s="11">
        <v>127</v>
      </c>
      <c r="B139" s="12">
        <f t="shared" si="22"/>
        <v>0</v>
      </c>
      <c r="C139" s="1">
        <f t="shared" si="23"/>
        <v>0</v>
      </c>
      <c r="D139" s="1">
        <f t="shared" si="24"/>
        <v>0</v>
      </c>
      <c r="E139" s="1"/>
      <c r="F139" s="1">
        <f t="shared" si="25"/>
        <v>0</v>
      </c>
    </row>
    <row r="140" spans="1:6">
      <c r="A140" s="11">
        <v>128</v>
      </c>
      <c r="B140" s="12">
        <f t="shared" si="22"/>
        <v>0</v>
      </c>
      <c r="C140" s="1">
        <f t="shared" si="23"/>
        <v>0</v>
      </c>
      <c r="D140" s="1">
        <f t="shared" si="24"/>
        <v>0</v>
      </c>
      <c r="E140" s="1"/>
      <c r="F140" s="1">
        <f t="shared" si="25"/>
        <v>0</v>
      </c>
    </row>
    <row r="141" spans="1:6">
      <c r="A141" s="11">
        <v>129</v>
      </c>
      <c r="B141" s="12">
        <f t="shared" si="22"/>
        <v>0</v>
      </c>
      <c r="C141" s="1">
        <f t="shared" si="23"/>
        <v>0</v>
      </c>
      <c r="D141" s="1">
        <f t="shared" si="24"/>
        <v>0</v>
      </c>
      <c r="E141" s="1"/>
      <c r="F141" s="1">
        <f t="shared" si="25"/>
        <v>0</v>
      </c>
    </row>
    <row r="142" spans="1:6">
      <c r="A142" s="11">
        <v>130</v>
      </c>
      <c r="B142" s="12">
        <f t="shared" si="22"/>
        <v>0</v>
      </c>
      <c r="C142" s="1">
        <f t="shared" si="23"/>
        <v>0</v>
      </c>
      <c r="D142" s="1">
        <f t="shared" si="24"/>
        <v>0</v>
      </c>
      <c r="E142" s="1"/>
      <c r="F142" s="1">
        <f t="shared" si="25"/>
        <v>0</v>
      </c>
    </row>
    <row r="143" spans="1:6">
      <c r="A143" s="11">
        <v>131</v>
      </c>
      <c r="B143" s="12">
        <f t="shared" si="22"/>
        <v>0</v>
      </c>
      <c r="C143" s="1">
        <f t="shared" si="23"/>
        <v>0</v>
      </c>
      <c r="D143" s="1">
        <f t="shared" si="24"/>
        <v>0</v>
      </c>
      <c r="E143" s="1"/>
      <c r="F143" s="1">
        <f t="shared" si="25"/>
        <v>0</v>
      </c>
    </row>
    <row r="144" spans="1:6">
      <c r="A144" s="11">
        <v>132</v>
      </c>
      <c r="B144" s="12">
        <f t="shared" si="22"/>
        <v>0</v>
      </c>
      <c r="C144" s="1">
        <f t="shared" si="23"/>
        <v>0</v>
      </c>
      <c r="D144" s="1">
        <f t="shared" si="24"/>
        <v>0</v>
      </c>
      <c r="E144" s="1"/>
      <c r="F144" s="1">
        <f t="shared" si="25"/>
        <v>0</v>
      </c>
    </row>
    <row r="145" spans="1:6">
      <c r="A145" s="11">
        <v>133</v>
      </c>
      <c r="B145" s="12">
        <f t="shared" si="22"/>
        <v>0</v>
      </c>
      <c r="C145" s="1">
        <f t="shared" si="23"/>
        <v>0</v>
      </c>
      <c r="D145" s="1">
        <f t="shared" si="24"/>
        <v>0</v>
      </c>
      <c r="E145" s="1"/>
      <c r="F145" s="1">
        <f t="shared" si="25"/>
        <v>0</v>
      </c>
    </row>
    <row r="146" spans="1:6">
      <c r="A146" s="11">
        <v>134</v>
      </c>
      <c r="B146" s="12">
        <f t="shared" si="22"/>
        <v>0</v>
      </c>
      <c r="C146" s="1">
        <f t="shared" si="23"/>
        <v>0</v>
      </c>
      <c r="D146" s="1">
        <f t="shared" si="24"/>
        <v>0</v>
      </c>
      <c r="E146" s="1"/>
      <c r="F146" s="1">
        <f t="shared" si="25"/>
        <v>0</v>
      </c>
    </row>
    <row r="147" spans="1:6">
      <c r="A147" s="11">
        <v>135</v>
      </c>
      <c r="B147" s="12">
        <f t="shared" si="22"/>
        <v>0</v>
      </c>
      <c r="C147" s="1">
        <f t="shared" si="23"/>
        <v>0</v>
      </c>
      <c r="D147" s="1">
        <f t="shared" si="24"/>
        <v>0</v>
      </c>
      <c r="E147" s="1"/>
      <c r="F147" s="1">
        <f t="shared" si="25"/>
        <v>0</v>
      </c>
    </row>
    <row r="148" spans="1:6">
      <c r="A148" s="11">
        <v>136</v>
      </c>
      <c r="B148" s="12">
        <f t="shared" si="22"/>
        <v>0</v>
      </c>
      <c r="C148" s="1">
        <f t="shared" si="23"/>
        <v>0</v>
      </c>
      <c r="D148" s="1">
        <f t="shared" si="24"/>
        <v>0</v>
      </c>
      <c r="E148" s="1"/>
      <c r="F148" s="1">
        <f t="shared" si="25"/>
        <v>0</v>
      </c>
    </row>
    <row r="149" spans="1:6">
      <c r="A149" s="11">
        <v>137</v>
      </c>
      <c r="B149" s="12">
        <f t="shared" si="22"/>
        <v>0</v>
      </c>
      <c r="C149" s="1">
        <f t="shared" si="23"/>
        <v>0</v>
      </c>
      <c r="D149" s="1">
        <f t="shared" si="24"/>
        <v>0</v>
      </c>
      <c r="E149" s="1"/>
      <c r="F149" s="1">
        <f t="shared" si="25"/>
        <v>0</v>
      </c>
    </row>
    <row r="150" spans="1:6">
      <c r="A150" s="11">
        <v>138</v>
      </c>
      <c r="B150" s="12">
        <f t="shared" si="22"/>
        <v>0</v>
      </c>
      <c r="C150" s="1">
        <f t="shared" si="23"/>
        <v>0</v>
      </c>
      <c r="D150" s="1">
        <f t="shared" si="24"/>
        <v>0</v>
      </c>
      <c r="E150" s="1"/>
      <c r="F150" s="1">
        <f t="shared" si="25"/>
        <v>0</v>
      </c>
    </row>
    <row r="151" spans="1:6">
      <c r="A151" s="11">
        <v>139</v>
      </c>
      <c r="B151" s="12">
        <f t="shared" si="22"/>
        <v>0</v>
      </c>
      <c r="C151" s="1">
        <f t="shared" si="23"/>
        <v>0</v>
      </c>
      <c r="D151" s="1">
        <f t="shared" si="24"/>
        <v>0</v>
      </c>
      <c r="E151" s="1"/>
      <c r="F151" s="1">
        <f t="shared" si="25"/>
        <v>0</v>
      </c>
    </row>
    <row r="152" spans="1:6">
      <c r="A152" s="11">
        <v>140</v>
      </c>
      <c r="B152" s="12">
        <f t="shared" si="22"/>
        <v>0</v>
      </c>
      <c r="C152" s="1">
        <f t="shared" si="23"/>
        <v>0</v>
      </c>
      <c r="D152" s="1">
        <f t="shared" si="24"/>
        <v>0</v>
      </c>
      <c r="E152" s="1"/>
      <c r="F152" s="1">
        <f t="shared" si="25"/>
        <v>0</v>
      </c>
    </row>
    <row r="153" spans="1:6">
      <c r="A153" s="11">
        <v>141</v>
      </c>
      <c r="B153" s="12">
        <f t="shared" si="22"/>
        <v>0</v>
      </c>
      <c r="C153" s="1">
        <f t="shared" si="23"/>
        <v>0</v>
      </c>
      <c r="D153" s="1">
        <f t="shared" si="24"/>
        <v>0</v>
      </c>
      <c r="E153" s="1"/>
      <c r="F153" s="1">
        <f t="shared" si="25"/>
        <v>0</v>
      </c>
    </row>
    <row r="154" spans="1:6">
      <c r="A154" s="11">
        <v>142</v>
      </c>
      <c r="B154" s="12">
        <f t="shared" si="22"/>
        <v>0</v>
      </c>
      <c r="C154" s="1">
        <f t="shared" si="23"/>
        <v>0</v>
      </c>
      <c r="D154" s="1">
        <f t="shared" si="24"/>
        <v>0</v>
      </c>
      <c r="E154" s="1"/>
      <c r="F154" s="1">
        <f t="shared" si="25"/>
        <v>0</v>
      </c>
    </row>
    <row r="155" spans="1:6">
      <c r="A155" s="11">
        <v>143</v>
      </c>
      <c r="B155" s="12">
        <f t="shared" si="22"/>
        <v>0</v>
      </c>
      <c r="C155" s="1">
        <f t="shared" si="23"/>
        <v>0</v>
      </c>
      <c r="D155" s="1">
        <f t="shared" si="24"/>
        <v>0</v>
      </c>
      <c r="E155" s="1"/>
      <c r="F155" s="1">
        <f t="shared" si="25"/>
        <v>0</v>
      </c>
    </row>
    <row r="156" spans="1:6">
      <c r="A156" s="11">
        <v>144</v>
      </c>
      <c r="B156" s="12">
        <f t="shared" si="22"/>
        <v>0</v>
      </c>
      <c r="C156" s="1">
        <f t="shared" si="23"/>
        <v>0</v>
      </c>
      <c r="D156" s="1">
        <f t="shared" si="24"/>
        <v>0</v>
      </c>
      <c r="E156" s="1"/>
      <c r="F156" s="1">
        <f t="shared" si="25"/>
        <v>0</v>
      </c>
    </row>
    <row r="157" spans="1:6">
      <c r="A157" s="11">
        <v>145</v>
      </c>
      <c r="B157" s="12">
        <f t="shared" si="22"/>
        <v>0</v>
      </c>
      <c r="C157" s="1">
        <f t="shared" si="23"/>
        <v>0</v>
      </c>
      <c r="D157" s="1">
        <f t="shared" si="24"/>
        <v>0</v>
      </c>
      <c r="E157" s="1"/>
      <c r="F157" s="1">
        <f t="shared" si="25"/>
        <v>0</v>
      </c>
    </row>
    <row r="158" spans="1:6">
      <c r="A158" s="11">
        <v>146</v>
      </c>
      <c r="B158" s="12">
        <f t="shared" si="22"/>
        <v>0</v>
      </c>
      <c r="C158" s="1">
        <f t="shared" si="23"/>
        <v>0</v>
      </c>
      <c r="D158" s="1">
        <f t="shared" si="24"/>
        <v>0</v>
      </c>
      <c r="E158" s="1"/>
      <c r="F158" s="1">
        <f t="shared" si="25"/>
        <v>0</v>
      </c>
    </row>
    <row r="159" spans="1:6">
      <c r="A159" s="11">
        <v>147</v>
      </c>
      <c r="B159" s="12">
        <f t="shared" si="22"/>
        <v>0</v>
      </c>
      <c r="C159" s="1">
        <f t="shared" si="23"/>
        <v>0</v>
      </c>
      <c r="D159" s="1">
        <f t="shared" si="24"/>
        <v>0</v>
      </c>
      <c r="E159" s="1"/>
      <c r="F159" s="1">
        <f t="shared" si="25"/>
        <v>0</v>
      </c>
    </row>
    <row r="160" spans="1:6">
      <c r="A160" s="11">
        <v>148</v>
      </c>
      <c r="B160" s="12">
        <f t="shared" si="22"/>
        <v>0</v>
      </c>
      <c r="C160" s="1">
        <f t="shared" si="23"/>
        <v>0</v>
      </c>
      <c r="D160" s="1">
        <f t="shared" si="24"/>
        <v>0</v>
      </c>
      <c r="E160" s="1"/>
      <c r="F160" s="1">
        <f t="shared" si="25"/>
        <v>0</v>
      </c>
    </row>
    <row r="161" spans="1:6">
      <c r="A161" s="11">
        <v>149</v>
      </c>
      <c r="B161" s="12">
        <f t="shared" si="22"/>
        <v>0</v>
      </c>
      <c r="C161" s="1">
        <f t="shared" si="23"/>
        <v>0</v>
      </c>
      <c r="D161" s="1">
        <f t="shared" si="24"/>
        <v>0</v>
      </c>
      <c r="E161" s="1"/>
      <c r="F161" s="1">
        <f t="shared" si="25"/>
        <v>0</v>
      </c>
    </row>
    <row r="162" spans="1:6">
      <c r="A162" s="11">
        <v>150</v>
      </c>
      <c r="B162" s="12">
        <f t="shared" si="22"/>
        <v>0</v>
      </c>
      <c r="C162" s="1">
        <f t="shared" si="23"/>
        <v>0</v>
      </c>
      <c r="D162" s="1">
        <f t="shared" si="24"/>
        <v>0</v>
      </c>
      <c r="E162" s="1"/>
      <c r="F162" s="1">
        <f t="shared" si="25"/>
        <v>0</v>
      </c>
    </row>
    <row r="163" spans="1:6">
      <c r="A163" s="11">
        <v>151</v>
      </c>
      <c r="B163" s="12">
        <f t="shared" si="22"/>
        <v>0</v>
      </c>
      <c r="C163" s="1">
        <f t="shared" si="23"/>
        <v>0</v>
      </c>
      <c r="D163" s="1">
        <f t="shared" si="24"/>
        <v>0</v>
      </c>
      <c r="E163" s="1"/>
      <c r="F163" s="1">
        <f t="shared" si="25"/>
        <v>0</v>
      </c>
    </row>
    <row r="164" spans="1:6">
      <c r="A164" s="11">
        <v>152</v>
      </c>
      <c r="B164" s="12">
        <f t="shared" si="22"/>
        <v>0</v>
      </c>
      <c r="C164" s="1">
        <f t="shared" si="23"/>
        <v>0</v>
      </c>
      <c r="D164" s="1">
        <f t="shared" si="24"/>
        <v>0</v>
      </c>
      <c r="E164" s="1"/>
      <c r="F164" s="1">
        <f t="shared" si="25"/>
        <v>0</v>
      </c>
    </row>
    <row r="165" spans="1:6">
      <c r="A165" s="11">
        <v>153</v>
      </c>
      <c r="B165" s="12">
        <f t="shared" si="22"/>
        <v>0</v>
      </c>
      <c r="C165" s="1">
        <f t="shared" si="23"/>
        <v>0</v>
      </c>
      <c r="D165" s="1">
        <f t="shared" si="24"/>
        <v>0</v>
      </c>
      <c r="E165" s="1"/>
      <c r="F165" s="1">
        <f t="shared" si="25"/>
        <v>0</v>
      </c>
    </row>
    <row r="166" spans="1:6">
      <c r="A166" s="11">
        <v>154</v>
      </c>
      <c r="B166" s="12">
        <f t="shared" si="22"/>
        <v>0</v>
      </c>
      <c r="C166" s="1">
        <f t="shared" si="23"/>
        <v>0</v>
      </c>
      <c r="D166" s="1">
        <f t="shared" si="24"/>
        <v>0</v>
      </c>
      <c r="E166" s="1"/>
      <c r="F166" s="1">
        <f t="shared" si="25"/>
        <v>0</v>
      </c>
    </row>
    <row r="167" spans="1:6">
      <c r="A167" s="11">
        <v>155</v>
      </c>
      <c r="B167" s="12">
        <f t="shared" si="22"/>
        <v>0</v>
      </c>
      <c r="C167" s="1">
        <f t="shared" si="23"/>
        <v>0</v>
      </c>
      <c r="D167" s="1">
        <f t="shared" si="24"/>
        <v>0</v>
      </c>
      <c r="E167" s="1"/>
      <c r="F167" s="1">
        <f t="shared" si="25"/>
        <v>0</v>
      </c>
    </row>
    <row r="168" spans="1:6">
      <c r="A168" s="11">
        <v>156</v>
      </c>
      <c r="B168" s="12">
        <f t="shared" si="22"/>
        <v>0</v>
      </c>
      <c r="C168" s="1">
        <f t="shared" si="23"/>
        <v>0</v>
      </c>
      <c r="D168" s="1">
        <f t="shared" si="24"/>
        <v>0</v>
      </c>
      <c r="E168" s="1"/>
      <c r="F168" s="1">
        <f t="shared" si="25"/>
        <v>0</v>
      </c>
    </row>
    <row r="169" spans="1:6">
      <c r="A169" s="11">
        <v>157</v>
      </c>
      <c r="B169" s="12">
        <f t="shared" si="22"/>
        <v>0</v>
      </c>
      <c r="C169" s="1">
        <f t="shared" si="23"/>
        <v>0</v>
      </c>
      <c r="D169" s="1">
        <f t="shared" si="24"/>
        <v>0</v>
      </c>
      <c r="E169" s="1"/>
      <c r="F169" s="1">
        <f t="shared" si="25"/>
        <v>0</v>
      </c>
    </row>
    <row r="170" spans="1:6">
      <c r="A170" s="11">
        <v>158</v>
      </c>
      <c r="B170" s="12">
        <f t="shared" si="22"/>
        <v>0</v>
      </c>
      <c r="C170" s="1">
        <f t="shared" si="23"/>
        <v>0</v>
      </c>
      <c r="D170" s="1">
        <f t="shared" si="24"/>
        <v>0</v>
      </c>
      <c r="E170" s="1"/>
      <c r="F170" s="1">
        <f t="shared" si="25"/>
        <v>0</v>
      </c>
    </row>
    <row r="171" spans="1:6">
      <c r="A171" s="11">
        <v>159</v>
      </c>
      <c r="B171" s="12">
        <f t="shared" si="22"/>
        <v>0</v>
      </c>
      <c r="C171" s="1">
        <f t="shared" si="23"/>
        <v>0</v>
      </c>
      <c r="D171" s="1">
        <f t="shared" si="24"/>
        <v>0</v>
      </c>
      <c r="E171" s="1"/>
      <c r="F171" s="1">
        <f t="shared" si="25"/>
        <v>0</v>
      </c>
    </row>
    <row r="172" spans="1:6">
      <c r="A172" s="11">
        <v>160</v>
      </c>
      <c r="B172" s="12">
        <f t="shared" si="22"/>
        <v>0</v>
      </c>
      <c r="C172" s="1">
        <f t="shared" si="23"/>
        <v>0</v>
      </c>
      <c r="D172" s="1">
        <f t="shared" si="24"/>
        <v>0</v>
      </c>
      <c r="E172" s="1"/>
      <c r="F172" s="1">
        <f t="shared" si="25"/>
        <v>0</v>
      </c>
    </row>
    <row r="173" spans="1:6">
      <c r="A173" s="11">
        <v>161</v>
      </c>
      <c r="B173" s="12">
        <f t="shared" si="22"/>
        <v>0</v>
      </c>
      <c r="C173" s="1">
        <f t="shared" si="23"/>
        <v>0</v>
      </c>
      <c r="D173" s="1">
        <f t="shared" si="24"/>
        <v>0</v>
      </c>
      <c r="E173" s="1"/>
      <c r="F173" s="1">
        <f t="shared" si="25"/>
        <v>0</v>
      </c>
    </row>
    <row r="174" spans="1:6">
      <c r="A174" s="11">
        <v>162</v>
      </c>
      <c r="B174" s="12">
        <f t="shared" si="22"/>
        <v>0</v>
      </c>
      <c r="C174" s="1">
        <f t="shared" si="23"/>
        <v>0</v>
      </c>
      <c r="D174" s="1">
        <f t="shared" si="24"/>
        <v>0</v>
      </c>
      <c r="E174" s="1"/>
      <c r="F174" s="1">
        <f t="shared" si="25"/>
        <v>0</v>
      </c>
    </row>
    <row r="175" spans="1:6">
      <c r="A175" s="11">
        <v>163</v>
      </c>
      <c r="B175" s="12">
        <f t="shared" si="22"/>
        <v>0</v>
      </c>
      <c r="C175" s="1">
        <f t="shared" si="23"/>
        <v>0</v>
      </c>
      <c r="D175" s="1">
        <f t="shared" si="24"/>
        <v>0</v>
      </c>
      <c r="E175" s="1"/>
      <c r="F175" s="1">
        <f t="shared" si="25"/>
        <v>0</v>
      </c>
    </row>
    <row r="176" spans="1:6">
      <c r="A176" s="11">
        <v>164</v>
      </c>
      <c r="B176" s="12">
        <f t="shared" si="22"/>
        <v>0</v>
      </c>
      <c r="C176" s="1">
        <f t="shared" si="23"/>
        <v>0</v>
      </c>
      <c r="D176" s="1">
        <f t="shared" si="24"/>
        <v>0</v>
      </c>
      <c r="E176" s="1"/>
      <c r="F176" s="1">
        <f t="shared" si="25"/>
        <v>0</v>
      </c>
    </row>
    <row r="177" spans="1:6">
      <c r="A177" s="11">
        <v>165</v>
      </c>
      <c r="B177" s="12">
        <f t="shared" si="22"/>
        <v>0</v>
      </c>
      <c r="C177" s="1">
        <f t="shared" si="23"/>
        <v>0</v>
      </c>
      <c r="D177" s="1">
        <f t="shared" si="24"/>
        <v>0</v>
      </c>
      <c r="E177" s="1"/>
      <c r="F177" s="1">
        <f t="shared" si="25"/>
        <v>0</v>
      </c>
    </row>
    <row r="178" spans="1:6">
      <c r="A178" s="11">
        <v>166</v>
      </c>
      <c r="B178" s="12">
        <f t="shared" si="22"/>
        <v>0</v>
      </c>
      <c r="C178" s="1">
        <f t="shared" si="23"/>
        <v>0</v>
      </c>
      <c r="D178" s="1">
        <f t="shared" si="24"/>
        <v>0</v>
      </c>
      <c r="E178" s="1"/>
      <c r="F178" s="1">
        <f t="shared" si="25"/>
        <v>0</v>
      </c>
    </row>
    <row r="179" spans="1:6">
      <c r="A179" s="11">
        <v>167</v>
      </c>
      <c r="B179" s="12">
        <f t="shared" si="22"/>
        <v>0</v>
      </c>
      <c r="C179" s="1">
        <f t="shared" si="23"/>
        <v>0</v>
      </c>
      <c r="D179" s="1">
        <f t="shared" si="24"/>
        <v>0</v>
      </c>
      <c r="E179" s="1"/>
      <c r="F179" s="1">
        <f t="shared" si="25"/>
        <v>0</v>
      </c>
    </row>
    <row r="180" spans="1:6">
      <c r="A180" s="11">
        <v>168</v>
      </c>
      <c r="B180" s="12">
        <f t="shared" si="22"/>
        <v>0</v>
      </c>
      <c r="C180" s="1">
        <f t="shared" si="23"/>
        <v>0</v>
      </c>
      <c r="D180" s="1">
        <f t="shared" si="24"/>
        <v>0</v>
      </c>
      <c r="E180" s="1"/>
      <c r="F180" s="1">
        <f t="shared" si="25"/>
        <v>0</v>
      </c>
    </row>
    <row r="181" spans="1:6">
      <c r="A181" s="11">
        <v>169</v>
      </c>
      <c r="B181" s="12">
        <f t="shared" si="22"/>
        <v>0</v>
      </c>
      <c r="C181" s="1">
        <f t="shared" si="23"/>
        <v>0</v>
      </c>
      <c r="D181" s="1">
        <f t="shared" si="24"/>
        <v>0</v>
      </c>
      <c r="E181" s="1"/>
      <c r="F181" s="1">
        <f t="shared" si="25"/>
        <v>0</v>
      </c>
    </row>
    <row r="182" spans="1:6">
      <c r="A182" s="11">
        <v>170</v>
      </c>
      <c r="B182" s="12">
        <f t="shared" si="22"/>
        <v>0</v>
      </c>
      <c r="C182" s="1">
        <f t="shared" si="23"/>
        <v>0</v>
      </c>
      <c r="D182" s="1">
        <f t="shared" si="24"/>
        <v>0</v>
      </c>
      <c r="E182" s="1"/>
      <c r="F182" s="1">
        <f t="shared" si="25"/>
        <v>0</v>
      </c>
    </row>
    <row r="183" spans="1:6">
      <c r="A183" s="11">
        <v>171</v>
      </c>
      <c r="B183" s="12">
        <f t="shared" si="22"/>
        <v>0</v>
      </c>
      <c r="C183" s="1">
        <f t="shared" si="23"/>
        <v>0</v>
      </c>
      <c r="D183" s="1">
        <f t="shared" si="24"/>
        <v>0</v>
      </c>
      <c r="E183" s="1"/>
      <c r="F183" s="1">
        <f t="shared" si="25"/>
        <v>0</v>
      </c>
    </row>
    <row r="184" spans="1:6">
      <c r="A184" s="11">
        <v>172</v>
      </c>
      <c r="B184" s="12">
        <f t="shared" si="22"/>
        <v>0</v>
      </c>
      <c r="C184" s="1">
        <f t="shared" si="23"/>
        <v>0</v>
      </c>
      <c r="D184" s="1">
        <f t="shared" si="24"/>
        <v>0</v>
      </c>
      <c r="E184" s="1"/>
      <c r="F184" s="1">
        <f t="shared" si="25"/>
        <v>0</v>
      </c>
    </row>
    <row r="185" spans="1:6">
      <c r="A185" s="11">
        <v>173</v>
      </c>
      <c r="B185" s="12">
        <f t="shared" si="22"/>
        <v>0</v>
      </c>
      <c r="C185" s="1">
        <f t="shared" si="23"/>
        <v>0</v>
      </c>
      <c r="D185" s="1">
        <f t="shared" si="24"/>
        <v>0</v>
      </c>
      <c r="E185" s="1"/>
      <c r="F185" s="1">
        <f t="shared" si="25"/>
        <v>0</v>
      </c>
    </row>
    <row r="186" spans="1:6">
      <c r="A186" s="11">
        <v>174</v>
      </c>
      <c r="B186" s="12">
        <f t="shared" si="22"/>
        <v>0</v>
      </c>
      <c r="C186" s="1">
        <f t="shared" si="23"/>
        <v>0</v>
      </c>
      <c r="D186" s="1">
        <f t="shared" si="24"/>
        <v>0</v>
      </c>
      <c r="E186" s="1"/>
      <c r="F186" s="1">
        <f t="shared" si="25"/>
        <v>0</v>
      </c>
    </row>
    <row r="187" spans="1:6">
      <c r="A187" s="11">
        <v>175</v>
      </c>
      <c r="B187" s="12">
        <f t="shared" si="22"/>
        <v>0</v>
      </c>
      <c r="C187" s="1">
        <f t="shared" si="23"/>
        <v>0</v>
      </c>
      <c r="D187" s="1">
        <f t="shared" si="24"/>
        <v>0</v>
      </c>
      <c r="E187" s="1"/>
      <c r="F187" s="1">
        <f t="shared" si="25"/>
        <v>0</v>
      </c>
    </row>
    <row r="188" spans="1:6">
      <c r="A188" s="11">
        <v>176</v>
      </c>
      <c r="B188" s="12">
        <f t="shared" si="22"/>
        <v>0</v>
      </c>
      <c r="C188" s="1">
        <f t="shared" si="23"/>
        <v>0</v>
      </c>
      <c r="D188" s="1">
        <f t="shared" si="24"/>
        <v>0</v>
      </c>
      <c r="E188" s="1"/>
      <c r="F188" s="1">
        <f t="shared" si="25"/>
        <v>0</v>
      </c>
    </row>
    <row r="189" spans="1:6">
      <c r="A189" s="11">
        <v>177</v>
      </c>
      <c r="B189" s="12">
        <f t="shared" si="22"/>
        <v>0</v>
      </c>
      <c r="C189" s="1">
        <f t="shared" si="23"/>
        <v>0</v>
      </c>
      <c r="D189" s="1">
        <f t="shared" si="24"/>
        <v>0</v>
      </c>
      <c r="E189" s="1"/>
      <c r="F189" s="1">
        <f t="shared" si="25"/>
        <v>0</v>
      </c>
    </row>
    <row r="190" spans="1:6">
      <c r="A190" s="11">
        <v>178</v>
      </c>
      <c r="B190" s="12">
        <f t="shared" si="22"/>
        <v>0</v>
      </c>
      <c r="C190" s="1">
        <f t="shared" si="23"/>
        <v>0</v>
      </c>
      <c r="D190" s="1">
        <f t="shared" si="24"/>
        <v>0</v>
      </c>
      <c r="E190" s="1"/>
      <c r="F190" s="1">
        <f t="shared" si="25"/>
        <v>0</v>
      </c>
    </row>
    <row r="191" spans="1:6">
      <c r="A191" s="11">
        <v>179</v>
      </c>
      <c r="B191" s="12">
        <f t="shared" si="22"/>
        <v>0</v>
      </c>
      <c r="C191" s="1">
        <f t="shared" si="23"/>
        <v>0</v>
      </c>
      <c r="D191" s="1">
        <f t="shared" si="24"/>
        <v>0</v>
      </c>
      <c r="E191" s="1"/>
      <c r="F191" s="1">
        <f t="shared" si="25"/>
        <v>0</v>
      </c>
    </row>
    <row r="192" spans="1:6">
      <c r="A192" s="11">
        <v>180</v>
      </c>
      <c r="B192" s="12">
        <f t="shared" si="22"/>
        <v>0</v>
      </c>
      <c r="C192" s="1">
        <f t="shared" si="23"/>
        <v>0</v>
      </c>
      <c r="D192" s="1">
        <f t="shared" si="24"/>
        <v>0</v>
      </c>
      <c r="E192" s="1"/>
      <c r="F192" s="1">
        <f t="shared" si="25"/>
        <v>0</v>
      </c>
    </row>
    <row r="193" spans="1:6">
      <c r="A193" s="11">
        <v>181</v>
      </c>
      <c r="B193" s="12">
        <f t="shared" si="22"/>
        <v>0</v>
      </c>
      <c r="C193" s="1">
        <f t="shared" si="23"/>
        <v>0</v>
      </c>
      <c r="D193" s="1">
        <f t="shared" si="24"/>
        <v>0</v>
      </c>
      <c r="E193" s="1"/>
      <c r="F193" s="1">
        <f t="shared" si="25"/>
        <v>0</v>
      </c>
    </row>
    <row r="194" spans="1:6">
      <c r="A194" s="11">
        <v>182</v>
      </c>
      <c r="B194" s="12">
        <f t="shared" si="22"/>
        <v>0</v>
      </c>
      <c r="C194" s="1">
        <f t="shared" si="23"/>
        <v>0</v>
      </c>
      <c r="D194" s="1">
        <f t="shared" si="24"/>
        <v>0</v>
      </c>
      <c r="E194" s="1"/>
      <c r="F194" s="1">
        <f t="shared" si="25"/>
        <v>0</v>
      </c>
    </row>
    <row r="195" spans="1:6">
      <c r="A195" s="11">
        <v>183</v>
      </c>
      <c r="B195" s="12">
        <f t="shared" si="22"/>
        <v>0</v>
      </c>
      <c r="C195" s="1">
        <f t="shared" si="23"/>
        <v>0</v>
      </c>
      <c r="D195" s="1">
        <f t="shared" si="24"/>
        <v>0</v>
      </c>
      <c r="E195" s="1"/>
      <c r="F195" s="1">
        <f t="shared" si="25"/>
        <v>0</v>
      </c>
    </row>
    <row r="196" spans="1:6">
      <c r="A196" s="11">
        <v>184</v>
      </c>
      <c r="B196" s="12">
        <f t="shared" ref="B196:B238" si="26">IF(F195=0,0,IF(F195&lt;-$C$9,-F195+C196,B195))</f>
        <v>0</v>
      </c>
      <c r="C196" s="1">
        <f t="shared" ref="C196:C238" si="27">-$C$5/12*F195</f>
        <v>0</v>
      </c>
      <c r="D196" s="1">
        <f t="shared" ref="D196:D238" si="28">B196-C196</f>
        <v>0</v>
      </c>
      <c r="E196" s="1"/>
      <c r="F196" s="1">
        <f t="shared" ref="F196:F238" si="29">F195+D196+E196</f>
        <v>0</v>
      </c>
    </row>
    <row r="197" spans="1:6">
      <c r="A197" s="11">
        <v>185</v>
      </c>
      <c r="B197" s="12">
        <f t="shared" si="26"/>
        <v>0</v>
      </c>
      <c r="C197" s="1">
        <f t="shared" si="27"/>
        <v>0</v>
      </c>
      <c r="D197" s="1">
        <f t="shared" si="28"/>
        <v>0</v>
      </c>
      <c r="E197" s="1"/>
      <c r="F197" s="1">
        <f t="shared" si="29"/>
        <v>0</v>
      </c>
    </row>
    <row r="198" spans="1:6">
      <c r="A198" s="11">
        <v>186</v>
      </c>
      <c r="B198" s="12">
        <f t="shared" si="26"/>
        <v>0</v>
      </c>
      <c r="C198" s="1">
        <f t="shared" si="27"/>
        <v>0</v>
      </c>
      <c r="D198" s="1">
        <f t="shared" si="28"/>
        <v>0</v>
      </c>
      <c r="E198" s="1"/>
      <c r="F198" s="1">
        <f t="shared" si="29"/>
        <v>0</v>
      </c>
    </row>
    <row r="199" spans="1:6">
      <c r="A199" s="11">
        <v>187</v>
      </c>
      <c r="B199" s="12">
        <f t="shared" si="26"/>
        <v>0</v>
      </c>
      <c r="C199" s="1">
        <f t="shared" si="27"/>
        <v>0</v>
      </c>
      <c r="D199" s="1">
        <f t="shared" si="28"/>
        <v>0</v>
      </c>
      <c r="E199" s="1"/>
      <c r="F199" s="1">
        <f t="shared" si="29"/>
        <v>0</v>
      </c>
    </row>
    <row r="200" spans="1:6">
      <c r="A200" s="11">
        <v>188</v>
      </c>
      <c r="B200" s="12">
        <f t="shared" si="26"/>
        <v>0</v>
      </c>
      <c r="C200" s="1">
        <f t="shared" si="27"/>
        <v>0</v>
      </c>
      <c r="D200" s="1">
        <f t="shared" si="28"/>
        <v>0</v>
      </c>
      <c r="E200" s="1"/>
      <c r="F200" s="1">
        <f t="shared" si="29"/>
        <v>0</v>
      </c>
    </row>
    <row r="201" spans="1:6">
      <c r="A201" s="11">
        <v>189</v>
      </c>
      <c r="B201" s="12">
        <f t="shared" si="26"/>
        <v>0</v>
      </c>
      <c r="C201" s="1">
        <f t="shared" si="27"/>
        <v>0</v>
      </c>
      <c r="D201" s="1">
        <f t="shared" si="28"/>
        <v>0</v>
      </c>
      <c r="E201" s="1"/>
      <c r="F201" s="1">
        <f t="shared" si="29"/>
        <v>0</v>
      </c>
    </row>
    <row r="202" spans="1:6">
      <c r="A202" s="11">
        <v>190</v>
      </c>
      <c r="B202" s="12">
        <f t="shared" si="26"/>
        <v>0</v>
      </c>
      <c r="C202" s="1">
        <f t="shared" si="27"/>
        <v>0</v>
      </c>
      <c r="D202" s="1">
        <f t="shared" si="28"/>
        <v>0</v>
      </c>
      <c r="E202" s="1"/>
      <c r="F202" s="1">
        <f t="shared" si="29"/>
        <v>0</v>
      </c>
    </row>
    <row r="203" spans="1:6">
      <c r="A203" s="11">
        <v>191</v>
      </c>
      <c r="B203" s="12">
        <f t="shared" si="26"/>
        <v>0</v>
      </c>
      <c r="C203" s="1">
        <f t="shared" si="27"/>
        <v>0</v>
      </c>
      <c r="D203" s="1">
        <f t="shared" si="28"/>
        <v>0</v>
      </c>
      <c r="E203" s="1"/>
      <c r="F203" s="1">
        <f t="shared" si="29"/>
        <v>0</v>
      </c>
    </row>
    <row r="204" spans="1:6">
      <c r="A204" s="11">
        <v>192</v>
      </c>
      <c r="B204" s="12">
        <f t="shared" si="26"/>
        <v>0</v>
      </c>
      <c r="C204" s="1">
        <f t="shared" si="27"/>
        <v>0</v>
      </c>
      <c r="D204" s="1">
        <f t="shared" si="28"/>
        <v>0</v>
      </c>
      <c r="E204" s="1"/>
      <c r="F204" s="1">
        <f t="shared" si="29"/>
        <v>0</v>
      </c>
    </row>
    <row r="205" spans="1:6">
      <c r="A205" s="11">
        <v>193</v>
      </c>
      <c r="B205" s="12">
        <f t="shared" si="26"/>
        <v>0</v>
      </c>
      <c r="C205" s="1">
        <f t="shared" si="27"/>
        <v>0</v>
      </c>
      <c r="D205" s="1">
        <f t="shared" si="28"/>
        <v>0</v>
      </c>
      <c r="E205" s="1"/>
      <c r="F205" s="1">
        <f t="shared" si="29"/>
        <v>0</v>
      </c>
    </row>
    <row r="206" spans="1:6">
      <c r="A206" s="11">
        <v>194</v>
      </c>
      <c r="B206" s="12">
        <f t="shared" si="26"/>
        <v>0</v>
      </c>
      <c r="C206" s="1">
        <f t="shared" si="27"/>
        <v>0</v>
      </c>
      <c r="D206" s="1">
        <f t="shared" si="28"/>
        <v>0</v>
      </c>
      <c r="E206" s="1"/>
      <c r="F206" s="1">
        <f t="shared" si="29"/>
        <v>0</v>
      </c>
    </row>
    <row r="207" spans="1:6">
      <c r="A207" s="11">
        <v>195</v>
      </c>
      <c r="B207" s="12">
        <f t="shared" si="26"/>
        <v>0</v>
      </c>
      <c r="C207" s="1">
        <f t="shared" si="27"/>
        <v>0</v>
      </c>
      <c r="D207" s="1">
        <f t="shared" si="28"/>
        <v>0</v>
      </c>
      <c r="E207" s="1"/>
      <c r="F207" s="1">
        <f t="shared" si="29"/>
        <v>0</v>
      </c>
    </row>
    <row r="208" spans="1:6">
      <c r="A208" s="11">
        <v>196</v>
      </c>
      <c r="B208" s="12">
        <f t="shared" si="26"/>
        <v>0</v>
      </c>
      <c r="C208" s="1">
        <f t="shared" si="27"/>
        <v>0</v>
      </c>
      <c r="D208" s="1">
        <f t="shared" si="28"/>
        <v>0</v>
      </c>
      <c r="E208" s="1"/>
      <c r="F208" s="1">
        <f t="shared" si="29"/>
        <v>0</v>
      </c>
    </row>
    <row r="209" spans="1:6">
      <c r="A209" s="11">
        <v>197</v>
      </c>
      <c r="B209" s="12">
        <f t="shared" si="26"/>
        <v>0</v>
      </c>
      <c r="C209" s="1">
        <f t="shared" si="27"/>
        <v>0</v>
      </c>
      <c r="D209" s="1">
        <f t="shared" si="28"/>
        <v>0</v>
      </c>
      <c r="E209" s="1"/>
      <c r="F209" s="1">
        <f t="shared" si="29"/>
        <v>0</v>
      </c>
    </row>
    <row r="210" spans="1:6">
      <c r="A210" s="11">
        <v>198</v>
      </c>
      <c r="B210" s="12">
        <f t="shared" si="26"/>
        <v>0</v>
      </c>
      <c r="C210" s="1">
        <f t="shared" si="27"/>
        <v>0</v>
      </c>
      <c r="D210" s="1">
        <f t="shared" si="28"/>
        <v>0</v>
      </c>
      <c r="E210" s="1"/>
      <c r="F210" s="1">
        <f t="shared" si="29"/>
        <v>0</v>
      </c>
    </row>
    <row r="211" spans="1:6">
      <c r="A211" s="11">
        <v>199</v>
      </c>
      <c r="B211" s="12">
        <f t="shared" si="26"/>
        <v>0</v>
      </c>
      <c r="C211" s="1">
        <f t="shared" si="27"/>
        <v>0</v>
      </c>
      <c r="D211" s="1">
        <f t="shared" si="28"/>
        <v>0</v>
      </c>
      <c r="E211" s="1"/>
      <c r="F211" s="1">
        <f t="shared" si="29"/>
        <v>0</v>
      </c>
    </row>
    <row r="212" spans="1:6">
      <c r="A212" s="11">
        <v>200</v>
      </c>
      <c r="B212" s="12">
        <f t="shared" si="26"/>
        <v>0</v>
      </c>
      <c r="C212" s="1">
        <f t="shared" si="27"/>
        <v>0</v>
      </c>
      <c r="D212" s="1">
        <f t="shared" si="28"/>
        <v>0</v>
      </c>
      <c r="E212" s="1"/>
      <c r="F212" s="1">
        <f t="shared" si="29"/>
        <v>0</v>
      </c>
    </row>
    <row r="213" spans="1:6">
      <c r="A213" s="11">
        <v>201</v>
      </c>
      <c r="B213" s="12">
        <f t="shared" si="26"/>
        <v>0</v>
      </c>
      <c r="C213" s="1">
        <f t="shared" si="27"/>
        <v>0</v>
      </c>
      <c r="D213" s="1">
        <f t="shared" si="28"/>
        <v>0</v>
      </c>
      <c r="E213" s="1"/>
      <c r="F213" s="1">
        <f t="shared" si="29"/>
        <v>0</v>
      </c>
    </row>
    <row r="214" spans="1:6">
      <c r="A214" s="11">
        <v>202</v>
      </c>
      <c r="B214" s="12">
        <f t="shared" si="26"/>
        <v>0</v>
      </c>
      <c r="C214" s="1">
        <f t="shared" si="27"/>
        <v>0</v>
      </c>
      <c r="D214" s="1">
        <f t="shared" si="28"/>
        <v>0</v>
      </c>
      <c r="E214" s="1"/>
      <c r="F214" s="1">
        <f t="shared" si="29"/>
        <v>0</v>
      </c>
    </row>
    <row r="215" spans="1:6">
      <c r="A215" s="11">
        <v>203</v>
      </c>
      <c r="B215" s="12">
        <f t="shared" si="26"/>
        <v>0</v>
      </c>
      <c r="C215" s="1">
        <f t="shared" si="27"/>
        <v>0</v>
      </c>
      <c r="D215" s="1">
        <f t="shared" si="28"/>
        <v>0</v>
      </c>
      <c r="E215" s="1"/>
      <c r="F215" s="1">
        <f t="shared" si="29"/>
        <v>0</v>
      </c>
    </row>
    <row r="216" spans="1:6">
      <c r="A216" s="11">
        <v>204</v>
      </c>
      <c r="B216" s="12">
        <f t="shared" si="26"/>
        <v>0</v>
      </c>
      <c r="C216" s="1">
        <f t="shared" si="27"/>
        <v>0</v>
      </c>
      <c r="D216" s="1">
        <f t="shared" si="28"/>
        <v>0</v>
      </c>
      <c r="E216" s="1"/>
      <c r="F216" s="1">
        <f t="shared" si="29"/>
        <v>0</v>
      </c>
    </row>
    <row r="217" spans="1:6">
      <c r="A217" s="11">
        <v>205</v>
      </c>
      <c r="B217" s="12">
        <f t="shared" si="26"/>
        <v>0</v>
      </c>
      <c r="C217" s="1">
        <f t="shared" si="27"/>
        <v>0</v>
      </c>
      <c r="D217" s="1">
        <f t="shared" si="28"/>
        <v>0</v>
      </c>
      <c r="E217" s="1"/>
      <c r="F217" s="1">
        <f t="shared" si="29"/>
        <v>0</v>
      </c>
    </row>
    <row r="218" spans="1:6">
      <c r="A218" s="11">
        <v>206</v>
      </c>
      <c r="B218" s="12">
        <f t="shared" si="26"/>
        <v>0</v>
      </c>
      <c r="C218" s="1">
        <f t="shared" si="27"/>
        <v>0</v>
      </c>
      <c r="D218" s="1">
        <f t="shared" si="28"/>
        <v>0</v>
      </c>
      <c r="E218" s="1"/>
      <c r="F218" s="1">
        <f t="shared" si="29"/>
        <v>0</v>
      </c>
    </row>
    <row r="219" spans="1:6">
      <c r="A219" s="11">
        <v>207</v>
      </c>
      <c r="B219" s="12">
        <f t="shared" si="26"/>
        <v>0</v>
      </c>
      <c r="C219" s="1">
        <f t="shared" si="27"/>
        <v>0</v>
      </c>
      <c r="D219" s="1">
        <f t="shared" si="28"/>
        <v>0</v>
      </c>
      <c r="E219" s="1"/>
      <c r="F219" s="1">
        <f t="shared" si="29"/>
        <v>0</v>
      </c>
    </row>
    <row r="220" spans="1:6">
      <c r="A220" s="11">
        <v>208</v>
      </c>
      <c r="B220" s="12">
        <f t="shared" si="26"/>
        <v>0</v>
      </c>
      <c r="C220" s="1">
        <f t="shared" si="27"/>
        <v>0</v>
      </c>
      <c r="D220" s="1">
        <f t="shared" si="28"/>
        <v>0</v>
      </c>
      <c r="E220" s="1"/>
      <c r="F220" s="1">
        <f t="shared" si="29"/>
        <v>0</v>
      </c>
    </row>
    <row r="221" spans="1:6">
      <c r="A221" s="11">
        <v>209</v>
      </c>
      <c r="B221" s="12">
        <f t="shared" si="26"/>
        <v>0</v>
      </c>
      <c r="C221" s="1">
        <f t="shared" si="27"/>
        <v>0</v>
      </c>
      <c r="D221" s="1">
        <f t="shared" si="28"/>
        <v>0</v>
      </c>
      <c r="E221" s="1"/>
      <c r="F221" s="1">
        <f t="shared" si="29"/>
        <v>0</v>
      </c>
    </row>
    <row r="222" spans="1:6">
      <c r="A222" s="11">
        <v>210</v>
      </c>
      <c r="B222" s="12">
        <f t="shared" si="26"/>
        <v>0</v>
      </c>
      <c r="C222" s="1">
        <f t="shared" si="27"/>
        <v>0</v>
      </c>
      <c r="D222" s="1">
        <f t="shared" si="28"/>
        <v>0</v>
      </c>
      <c r="E222" s="1"/>
      <c r="F222" s="1">
        <f t="shared" si="29"/>
        <v>0</v>
      </c>
    </row>
    <row r="223" spans="1:6">
      <c r="A223" s="11">
        <v>211</v>
      </c>
      <c r="B223" s="12">
        <f t="shared" si="26"/>
        <v>0</v>
      </c>
      <c r="C223" s="1">
        <f t="shared" si="27"/>
        <v>0</v>
      </c>
      <c r="D223" s="1">
        <f t="shared" si="28"/>
        <v>0</v>
      </c>
      <c r="E223" s="1"/>
      <c r="F223" s="1">
        <f t="shared" si="29"/>
        <v>0</v>
      </c>
    </row>
    <row r="224" spans="1:6">
      <c r="A224" s="11">
        <v>212</v>
      </c>
      <c r="B224" s="12">
        <f t="shared" si="26"/>
        <v>0</v>
      </c>
      <c r="C224" s="1">
        <f t="shared" si="27"/>
        <v>0</v>
      </c>
      <c r="D224" s="1">
        <f t="shared" si="28"/>
        <v>0</v>
      </c>
      <c r="E224" s="1"/>
      <c r="F224" s="1">
        <f t="shared" si="29"/>
        <v>0</v>
      </c>
    </row>
    <row r="225" spans="1:6">
      <c r="A225" s="11">
        <v>213</v>
      </c>
      <c r="B225" s="12">
        <f t="shared" si="26"/>
        <v>0</v>
      </c>
      <c r="C225" s="1">
        <f t="shared" si="27"/>
        <v>0</v>
      </c>
      <c r="D225" s="1">
        <f t="shared" si="28"/>
        <v>0</v>
      </c>
      <c r="E225" s="1"/>
      <c r="F225" s="1">
        <f t="shared" si="29"/>
        <v>0</v>
      </c>
    </row>
    <row r="226" spans="1:6">
      <c r="A226" s="11">
        <v>214</v>
      </c>
      <c r="B226" s="12">
        <f t="shared" si="26"/>
        <v>0</v>
      </c>
      <c r="C226" s="1">
        <f t="shared" si="27"/>
        <v>0</v>
      </c>
      <c r="D226" s="1">
        <f t="shared" si="28"/>
        <v>0</v>
      </c>
      <c r="E226" s="1"/>
      <c r="F226" s="1">
        <f t="shared" si="29"/>
        <v>0</v>
      </c>
    </row>
    <row r="227" spans="1:6">
      <c r="A227" s="11">
        <v>215</v>
      </c>
      <c r="B227" s="12">
        <f t="shared" si="26"/>
        <v>0</v>
      </c>
      <c r="C227" s="1">
        <f t="shared" si="27"/>
        <v>0</v>
      </c>
      <c r="D227" s="1">
        <f t="shared" si="28"/>
        <v>0</v>
      </c>
      <c r="E227" s="1"/>
      <c r="F227" s="1">
        <f t="shared" si="29"/>
        <v>0</v>
      </c>
    </row>
    <row r="228" spans="1:6">
      <c r="A228" s="11">
        <v>216</v>
      </c>
      <c r="B228" s="12">
        <f t="shared" si="26"/>
        <v>0</v>
      </c>
      <c r="C228" s="1">
        <f t="shared" si="27"/>
        <v>0</v>
      </c>
      <c r="D228" s="1">
        <f t="shared" si="28"/>
        <v>0</v>
      </c>
      <c r="E228" s="1"/>
      <c r="F228" s="1">
        <f t="shared" si="29"/>
        <v>0</v>
      </c>
    </row>
    <row r="229" spans="1:6">
      <c r="A229" s="11">
        <v>217</v>
      </c>
      <c r="B229" s="12">
        <f t="shared" si="26"/>
        <v>0</v>
      </c>
      <c r="C229" s="1">
        <f t="shared" si="27"/>
        <v>0</v>
      </c>
      <c r="D229" s="1">
        <f t="shared" si="28"/>
        <v>0</v>
      </c>
      <c r="E229" s="1"/>
      <c r="F229" s="1">
        <f t="shared" si="29"/>
        <v>0</v>
      </c>
    </row>
    <row r="230" spans="1:6">
      <c r="A230" s="11">
        <v>218</v>
      </c>
      <c r="B230" s="12">
        <f t="shared" si="26"/>
        <v>0</v>
      </c>
      <c r="C230" s="1">
        <f t="shared" si="27"/>
        <v>0</v>
      </c>
      <c r="D230" s="1">
        <f t="shared" si="28"/>
        <v>0</v>
      </c>
      <c r="E230" s="1"/>
      <c r="F230" s="1">
        <f t="shared" si="29"/>
        <v>0</v>
      </c>
    </row>
    <row r="231" spans="1:6">
      <c r="A231" s="11">
        <v>219</v>
      </c>
      <c r="B231" s="12">
        <f t="shared" si="26"/>
        <v>0</v>
      </c>
      <c r="C231" s="1">
        <f t="shared" si="27"/>
        <v>0</v>
      </c>
      <c r="D231" s="1">
        <f t="shared" si="28"/>
        <v>0</v>
      </c>
      <c r="E231" s="1"/>
      <c r="F231" s="1">
        <f t="shared" si="29"/>
        <v>0</v>
      </c>
    </row>
    <row r="232" spans="1:6">
      <c r="A232" s="11">
        <v>220</v>
      </c>
      <c r="B232" s="12">
        <f t="shared" si="26"/>
        <v>0</v>
      </c>
      <c r="C232" s="1">
        <f t="shared" si="27"/>
        <v>0</v>
      </c>
      <c r="D232" s="1">
        <f t="shared" si="28"/>
        <v>0</v>
      </c>
      <c r="E232" s="1"/>
      <c r="F232" s="1">
        <f t="shared" si="29"/>
        <v>0</v>
      </c>
    </row>
    <row r="233" spans="1:6">
      <c r="A233" s="11">
        <v>221</v>
      </c>
      <c r="B233" s="12">
        <f t="shared" si="26"/>
        <v>0</v>
      </c>
      <c r="C233" s="1">
        <f t="shared" si="27"/>
        <v>0</v>
      </c>
      <c r="D233" s="1">
        <f t="shared" si="28"/>
        <v>0</v>
      </c>
      <c r="E233" s="1"/>
      <c r="F233" s="1">
        <f t="shared" si="29"/>
        <v>0</v>
      </c>
    </row>
    <row r="234" spans="1:6">
      <c r="A234" s="11">
        <v>222</v>
      </c>
      <c r="B234" s="12">
        <f t="shared" si="26"/>
        <v>0</v>
      </c>
      <c r="C234" s="1">
        <f t="shared" si="27"/>
        <v>0</v>
      </c>
      <c r="D234" s="1">
        <f t="shared" si="28"/>
        <v>0</v>
      </c>
      <c r="E234" s="1"/>
      <c r="F234" s="1">
        <f t="shared" si="29"/>
        <v>0</v>
      </c>
    </row>
    <row r="235" spans="1:6">
      <c r="A235" s="11">
        <v>223</v>
      </c>
      <c r="B235" s="12">
        <f t="shared" si="26"/>
        <v>0</v>
      </c>
      <c r="C235" s="1">
        <f t="shared" si="27"/>
        <v>0</v>
      </c>
      <c r="D235" s="1">
        <f t="shared" si="28"/>
        <v>0</v>
      </c>
      <c r="E235" s="1"/>
      <c r="F235" s="1">
        <f t="shared" si="29"/>
        <v>0</v>
      </c>
    </row>
    <row r="236" spans="1:6">
      <c r="A236" s="11">
        <v>224</v>
      </c>
      <c r="B236" s="12">
        <f t="shared" si="26"/>
        <v>0</v>
      </c>
      <c r="C236" s="1">
        <f t="shared" si="27"/>
        <v>0</v>
      </c>
      <c r="D236" s="1">
        <f t="shared" si="28"/>
        <v>0</v>
      </c>
      <c r="E236" s="1"/>
      <c r="F236" s="1">
        <f t="shared" si="29"/>
        <v>0</v>
      </c>
    </row>
    <row r="237" spans="1:6">
      <c r="A237" s="11">
        <v>225</v>
      </c>
      <c r="B237" s="12">
        <f t="shared" si="26"/>
        <v>0</v>
      </c>
      <c r="C237" s="1">
        <f t="shared" si="27"/>
        <v>0</v>
      </c>
      <c r="D237" s="1">
        <f t="shared" si="28"/>
        <v>0</v>
      </c>
      <c r="E237" s="1"/>
      <c r="F237" s="1">
        <f t="shared" si="29"/>
        <v>0</v>
      </c>
    </row>
    <row r="238" spans="1:6">
      <c r="A238" s="11">
        <v>226</v>
      </c>
      <c r="B238" s="12">
        <f t="shared" si="26"/>
        <v>0</v>
      </c>
      <c r="C238" s="1">
        <f t="shared" si="27"/>
        <v>0</v>
      </c>
      <c r="D238" s="1">
        <f t="shared" si="28"/>
        <v>0</v>
      </c>
      <c r="E238" s="1"/>
      <c r="F238" s="1">
        <f t="shared" si="29"/>
        <v>0</v>
      </c>
    </row>
    <row r="239" spans="1:6">
      <c r="A239" s="11">
        <v>227</v>
      </c>
      <c r="B239" s="12">
        <f t="shared" ref="B239:B252" si="30">IF(F238=0,0,IF(F238&lt;-$C$9,-F238+C239,B238))</f>
        <v>0</v>
      </c>
      <c r="C239" s="1">
        <f t="shared" ref="C239:C252" si="31">-$C$5/12*F238</f>
        <v>0</v>
      </c>
      <c r="D239" s="1">
        <f t="shared" ref="D239:D252" si="32">B239-C239</f>
        <v>0</v>
      </c>
      <c r="E239" s="1"/>
      <c r="F239" s="1">
        <f t="shared" ref="F239:F252" si="33">F238+D239+E239</f>
        <v>0</v>
      </c>
    </row>
    <row r="240" spans="1:6">
      <c r="A240" s="11">
        <v>228</v>
      </c>
      <c r="B240" s="12">
        <f t="shared" si="30"/>
        <v>0</v>
      </c>
      <c r="C240" s="1">
        <f t="shared" si="31"/>
        <v>0</v>
      </c>
      <c r="D240" s="1">
        <f t="shared" si="32"/>
        <v>0</v>
      </c>
      <c r="E240" s="1"/>
      <c r="F240" s="1">
        <f t="shared" si="33"/>
        <v>0</v>
      </c>
    </row>
    <row r="241" spans="1:6">
      <c r="A241" s="11">
        <v>229</v>
      </c>
      <c r="B241" s="12">
        <f t="shared" si="30"/>
        <v>0</v>
      </c>
      <c r="C241" s="1">
        <f t="shared" si="31"/>
        <v>0</v>
      </c>
      <c r="D241" s="1">
        <f t="shared" si="32"/>
        <v>0</v>
      </c>
      <c r="E241" s="1"/>
      <c r="F241" s="1">
        <f t="shared" si="33"/>
        <v>0</v>
      </c>
    </row>
    <row r="242" spans="1:6">
      <c r="A242" s="11">
        <v>230</v>
      </c>
      <c r="B242" s="12">
        <f t="shared" si="30"/>
        <v>0</v>
      </c>
      <c r="C242" s="1">
        <f t="shared" si="31"/>
        <v>0</v>
      </c>
      <c r="D242" s="1">
        <f t="shared" si="32"/>
        <v>0</v>
      </c>
      <c r="E242" s="1"/>
      <c r="F242" s="1">
        <f t="shared" si="33"/>
        <v>0</v>
      </c>
    </row>
    <row r="243" spans="1:6">
      <c r="A243" s="11">
        <v>231</v>
      </c>
      <c r="B243" s="12">
        <f t="shared" si="30"/>
        <v>0</v>
      </c>
      <c r="C243" s="1">
        <f t="shared" si="31"/>
        <v>0</v>
      </c>
      <c r="D243" s="1">
        <f t="shared" si="32"/>
        <v>0</v>
      </c>
      <c r="E243" s="1"/>
      <c r="F243" s="1">
        <f t="shared" si="33"/>
        <v>0</v>
      </c>
    </row>
    <row r="244" spans="1:6">
      <c r="A244" s="11">
        <v>232</v>
      </c>
      <c r="B244" s="12">
        <f t="shared" si="30"/>
        <v>0</v>
      </c>
      <c r="C244" s="1">
        <f t="shared" si="31"/>
        <v>0</v>
      </c>
      <c r="D244" s="1">
        <f t="shared" si="32"/>
        <v>0</v>
      </c>
      <c r="E244" s="1"/>
      <c r="F244" s="1">
        <f t="shared" si="33"/>
        <v>0</v>
      </c>
    </row>
    <row r="245" spans="1:6">
      <c r="A245" s="11">
        <v>233</v>
      </c>
      <c r="B245" s="12">
        <f t="shared" si="30"/>
        <v>0</v>
      </c>
      <c r="C245" s="1">
        <f t="shared" si="31"/>
        <v>0</v>
      </c>
      <c r="D245" s="1">
        <f t="shared" si="32"/>
        <v>0</v>
      </c>
      <c r="E245" s="1"/>
      <c r="F245" s="1">
        <f t="shared" si="33"/>
        <v>0</v>
      </c>
    </row>
    <row r="246" spans="1:6">
      <c r="A246" s="11">
        <v>234</v>
      </c>
      <c r="B246" s="12">
        <f t="shared" si="30"/>
        <v>0</v>
      </c>
      <c r="C246" s="1">
        <f t="shared" si="31"/>
        <v>0</v>
      </c>
      <c r="D246" s="1">
        <f t="shared" si="32"/>
        <v>0</v>
      </c>
      <c r="E246" s="1"/>
      <c r="F246" s="1">
        <f t="shared" si="33"/>
        <v>0</v>
      </c>
    </row>
    <row r="247" spans="1:6">
      <c r="A247" s="11">
        <v>235</v>
      </c>
      <c r="B247" s="12">
        <f t="shared" si="30"/>
        <v>0</v>
      </c>
      <c r="C247" s="1">
        <f t="shared" si="31"/>
        <v>0</v>
      </c>
      <c r="D247" s="1">
        <f t="shared" si="32"/>
        <v>0</v>
      </c>
      <c r="E247" s="1"/>
      <c r="F247" s="1">
        <f t="shared" si="33"/>
        <v>0</v>
      </c>
    </row>
    <row r="248" spans="1:6">
      <c r="A248" s="11">
        <v>236</v>
      </c>
      <c r="B248" s="12">
        <f t="shared" si="30"/>
        <v>0</v>
      </c>
      <c r="C248" s="1">
        <f t="shared" si="31"/>
        <v>0</v>
      </c>
      <c r="D248" s="1">
        <f t="shared" si="32"/>
        <v>0</v>
      </c>
      <c r="E248" s="1"/>
      <c r="F248" s="1">
        <f t="shared" si="33"/>
        <v>0</v>
      </c>
    </row>
    <row r="249" spans="1:6">
      <c r="A249" s="11">
        <v>237</v>
      </c>
      <c r="B249" s="12">
        <f t="shared" si="30"/>
        <v>0</v>
      </c>
      <c r="C249" s="1">
        <f t="shared" si="31"/>
        <v>0</v>
      </c>
      <c r="D249" s="1">
        <f t="shared" si="32"/>
        <v>0</v>
      </c>
      <c r="E249" s="1"/>
      <c r="F249" s="1">
        <f t="shared" si="33"/>
        <v>0</v>
      </c>
    </row>
    <row r="250" spans="1:6">
      <c r="A250" s="11">
        <v>238</v>
      </c>
      <c r="B250" s="12">
        <f t="shared" si="30"/>
        <v>0</v>
      </c>
      <c r="C250" s="1">
        <f t="shared" si="31"/>
        <v>0</v>
      </c>
      <c r="D250" s="1">
        <f t="shared" si="32"/>
        <v>0</v>
      </c>
      <c r="E250" s="1"/>
      <c r="F250" s="1">
        <f t="shared" si="33"/>
        <v>0</v>
      </c>
    </row>
    <row r="251" spans="1:6">
      <c r="A251" s="11">
        <v>239</v>
      </c>
      <c r="B251" s="12">
        <f t="shared" si="30"/>
        <v>0</v>
      </c>
      <c r="C251" s="1">
        <f t="shared" si="31"/>
        <v>0</v>
      </c>
      <c r="D251" s="1">
        <f t="shared" si="32"/>
        <v>0</v>
      </c>
      <c r="E251" s="1"/>
      <c r="F251" s="1">
        <f t="shared" si="33"/>
        <v>0</v>
      </c>
    </row>
    <row r="252" spans="1:6">
      <c r="A252" s="11">
        <v>240</v>
      </c>
      <c r="B252" s="12">
        <f t="shared" si="30"/>
        <v>0</v>
      </c>
      <c r="C252" s="1">
        <f t="shared" si="31"/>
        <v>0</v>
      </c>
      <c r="D252" s="1">
        <f t="shared" si="32"/>
        <v>0</v>
      </c>
      <c r="E252" s="1"/>
      <c r="F252" s="1">
        <f t="shared" si="33"/>
        <v>0</v>
      </c>
    </row>
    <row r="253" spans="1:6">
      <c r="A253" s="11"/>
      <c r="B253" s="12"/>
      <c r="C253" s="1"/>
      <c r="D253" s="1"/>
      <c r="E253" s="1"/>
      <c r="F253" s="1"/>
    </row>
  </sheetData>
  <conditionalFormatting sqref="F12:F253">
    <cfRule type="dataBar" priority="1">
      <dataBar>
        <cfvo type="min" val="0"/>
        <cfvo type="max" val="0"/>
        <color rgb="FF63C384"/>
      </dataBar>
      <extLst xmlns:x14="http://schemas.microsoft.com/office/spreadsheetml/2009/9/main">
        <ext uri="{B025F937-C7B1-47D3-B67F-A62EFF666E3E}">
          <x14:id>{C09BFE85-4881-4714-8244-B0F02369A3CF}</x14:id>
        </ext>
      </extLs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35"/>
  <sheetViews>
    <sheetView topLeftCell="A56" workbookViewId="0">
      <selection activeCell="E70" sqref="E70"/>
    </sheetView>
  </sheetViews>
  <sheetFormatPr defaultRowHeight="14.3"/>
  <cols>
    <col min="1" max="1" width="12.125" customWidth="1"/>
    <col min="2" max="2" width="16.125" customWidth="1"/>
    <col min="3" max="3" width="22.25" customWidth="1"/>
    <col min="4" max="4" width="25.75" customWidth="1"/>
    <col min="5" max="5" width="20.375" customWidth="1"/>
    <col min="6" max="6" width="19.25" customWidth="1"/>
  </cols>
  <sheetData>
    <row r="1" spans="1:6" ht="24.8" customHeight="1">
      <c r="A1" s="4" t="s">
        <v>11</v>
      </c>
    </row>
    <row r="3" spans="1:6">
      <c r="B3" s="2" t="s">
        <v>0</v>
      </c>
      <c r="C3" s="3">
        <v>1000000</v>
      </c>
      <c r="D3" t="s">
        <v>14</v>
      </c>
    </row>
    <row r="4" spans="1:6" ht="4.5999999999999996" customHeight="1">
      <c r="B4" s="2"/>
    </row>
    <row r="5" spans="1:6">
      <c r="B5" s="2" t="s">
        <v>1</v>
      </c>
      <c r="C5" s="18">
        <v>0.12</v>
      </c>
      <c r="D5" t="s">
        <v>13</v>
      </c>
    </row>
    <row r="6" spans="1:6" ht="5.95" customHeight="1"/>
    <row r="7" spans="1:6">
      <c r="B7" s="2" t="s">
        <v>9</v>
      </c>
      <c r="C7" s="8">
        <v>60</v>
      </c>
      <c r="D7" t="s">
        <v>12</v>
      </c>
    </row>
    <row r="8" spans="1:6" ht="45.7" customHeight="1">
      <c r="B8" s="2"/>
    </row>
    <row r="9" spans="1:6" ht="16.5" customHeight="1" thickBot="1">
      <c r="A9" s="7" t="s">
        <v>2</v>
      </c>
      <c r="B9" s="6" t="s">
        <v>4</v>
      </c>
      <c r="C9" s="6" t="s">
        <v>5</v>
      </c>
      <c r="D9" s="6" t="s">
        <v>6</v>
      </c>
      <c r="E9" s="7" t="s">
        <v>7</v>
      </c>
      <c r="F9" s="6" t="s">
        <v>3</v>
      </c>
    </row>
    <row r="10" spans="1:6">
      <c r="A10" s="10"/>
      <c r="B10" s="9">
        <f>C3</f>
        <v>1000000</v>
      </c>
      <c r="C10" s="1"/>
      <c r="D10" s="1"/>
      <c r="E10" s="1"/>
      <c r="F10" s="5">
        <f>B10</f>
        <v>1000000</v>
      </c>
    </row>
    <row r="11" spans="1:6">
      <c r="A11" s="11">
        <v>1</v>
      </c>
      <c r="B11" s="9">
        <f>PMT(C5/12,C7,C3,0,0)</f>
        <v>-22244.447684901763</v>
      </c>
      <c r="C11" s="1">
        <f>-$C$5/12*F10</f>
        <v>-10000</v>
      </c>
      <c r="D11" s="1">
        <f>B11-C11</f>
        <v>-12244.447684901763</v>
      </c>
      <c r="E11" s="1"/>
      <c r="F11" s="1">
        <f>F10+D11+E11</f>
        <v>987755.55231509823</v>
      </c>
    </row>
    <row r="12" spans="1:6">
      <c r="A12" s="11">
        <v>2</v>
      </c>
      <c r="B12" s="9">
        <f t="shared" ref="B12:B14" si="0">IF(E11&lt;0,PMT($C$5/12,$C$7-A12+1,F11),B11)</f>
        <v>-22244.447684901763</v>
      </c>
      <c r="C12" s="1">
        <f t="shared" ref="C12:C22" si="1">-$C$5/12*F11</f>
        <v>-9877.5555231509825</v>
      </c>
      <c r="D12" s="1">
        <f t="shared" ref="D12:D22" si="2">B12-C12</f>
        <v>-12366.89216175078</v>
      </c>
      <c r="E12" s="1"/>
      <c r="F12" s="1">
        <f t="shared" ref="F12:F13" si="3">F11+D12+E12</f>
        <v>975388.66015334742</v>
      </c>
    </row>
    <row r="13" spans="1:6">
      <c r="A13" s="11">
        <v>3</v>
      </c>
      <c r="B13" s="9">
        <f t="shared" si="0"/>
        <v>-22244.447684901763</v>
      </c>
      <c r="C13" s="1">
        <f t="shared" si="1"/>
        <v>-9753.8866015334752</v>
      </c>
      <c r="D13" s="1">
        <f t="shared" si="2"/>
        <v>-12490.561083368288</v>
      </c>
      <c r="E13" s="1"/>
      <c r="F13" s="1">
        <f t="shared" si="3"/>
        <v>962898.09906997916</v>
      </c>
    </row>
    <row r="14" spans="1:6">
      <c r="A14" s="11">
        <v>4</v>
      </c>
      <c r="B14" s="9">
        <f t="shared" si="0"/>
        <v>-22244.447684901763</v>
      </c>
      <c r="C14" s="1">
        <f t="shared" si="1"/>
        <v>-9628.9809906997925</v>
      </c>
      <c r="D14" s="1">
        <f t="shared" si="2"/>
        <v>-12615.46669420197</v>
      </c>
      <c r="E14" s="1">
        <v>-50000</v>
      </c>
      <c r="F14" s="1">
        <f t="shared" ref="F12:F22" si="4">F13+D14+E14</f>
        <v>900282.63237577723</v>
      </c>
    </row>
    <row r="15" spans="1:6">
      <c r="A15" s="11">
        <v>5</v>
      </c>
      <c r="B15" s="9">
        <f>IF(E14&lt;0,PMT($C$5/12,$C$7-A15+1,F14),B14)</f>
        <v>-21074.035487149129</v>
      </c>
      <c r="C15" s="1">
        <f t="shared" si="1"/>
        <v>-9002.8263237577721</v>
      </c>
      <c r="D15" s="1">
        <f t="shared" si="2"/>
        <v>-12071.209163391357</v>
      </c>
      <c r="E15" s="1"/>
      <c r="F15" s="1">
        <f t="shared" si="4"/>
        <v>888211.42321238585</v>
      </c>
    </row>
    <row r="16" spans="1:6">
      <c r="A16" s="11">
        <v>6</v>
      </c>
      <c r="B16" s="9">
        <f t="shared" ref="B16:B22" si="5">IF(E15&lt;0,PMT($C$5/12,$C$7-A16+1,F15),B15)</f>
        <v>-21074.035487149129</v>
      </c>
      <c r="C16" s="1">
        <f t="shared" si="1"/>
        <v>-8882.1142321238585</v>
      </c>
      <c r="D16" s="1">
        <f t="shared" si="2"/>
        <v>-12191.921255025271</v>
      </c>
      <c r="E16" s="1"/>
      <c r="F16" s="1">
        <f t="shared" si="4"/>
        <v>876019.50195736054</v>
      </c>
    </row>
    <row r="17" spans="1:6">
      <c r="A17" s="11">
        <v>7</v>
      </c>
      <c r="B17" s="9">
        <f t="shared" si="5"/>
        <v>-21074.035487149129</v>
      </c>
      <c r="C17" s="1">
        <f t="shared" si="1"/>
        <v>-8760.1950195736063</v>
      </c>
      <c r="D17" s="1">
        <f t="shared" si="2"/>
        <v>-12313.840467575523</v>
      </c>
      <c r="E17" s="1"/>
      <c r="F17" s="1">
        <f t="shared" si="4"/>
        <v>863705.66148978507</v>
      </c>
    </row>
    <row r="18" spans="1:6">
      <c r="A18" s="11">
        <v>8</v>
      </c>
      <c r="B18" s="9">
        <f t="shared" si="5"/>
        <v>-21074.035487149129</v>
      </c>
      <c r="C18" s="1">
        <f t="shared" si="1"/>
        <v>-8637.0566148978505</v>
      </c>
      <c r="D18" s="1">
        <f t="shared" si="2"/>
        <v>-12436.978872251279</v>
      </c>
      <c r="E18" s="1"/>
      <c r="F18" s="1">
        <f t="shared" si="4"/>
        <v>851268.68261753384</v>
      </c>
    </row>
    <row r="19" spans="1:6">
      <c r="A19" s="11">
        <v>9</v>
      </c>
      <c r="B19" s="9">
        <f t="shared" si="5"/>
        <v>-21074.035487149129</v>
      </c>
      <c r="C19" s="1">
        <f t="shared" si="1"/>
        <v>-8512.6868261753389</v>
      </c>
      <c r="D19" s="1">
        <f t="shared" si="2"/>
        <v>-12561.34866097379</v>
      </c>
      <c r="E19" s="1"/>
      <c r="F19" s="1">
        <f t="shared" si="4"/>
        <v>838707.33395656</v>
      </c>
    </row>
    <row r="20" spans="1:6">
      <c r="A20" s="11">
        <v>10</v>
      </c>
      <c r="B20" s="9">
        <f t="shared" si="5"/>
        <v>-21074.035487149129</v>
      </c>
      <c r="C20" s="1">
        <f t="shared" si="1"/>
        <v>-8387.0733395656007</v>
      </c>
      <c r="D20" s="1">
        <f t="shared" si="2"/>
        <v>-12686.962147583528</v>
      </c>
      <c r="E20" s="1"/>
      <c r="F20" s="1">
        <f t="shared" si="4"/>
        <v>826020.37180897652</v>
      </c>
    </row>
    <row r="21" spans="1:6">
      <c r="A21" s="11">
        <v>11</v>
      </c>
      <c r="B21" s="9">
        <f t="shared" si="5"/>
        <v>-21074.035487149129</v>
      </c>
      <c r="C21" s="1">
        <f t="shared" si="1"/>
        <v>-8260.203718089766</v>
      </c>
      <c r="D21" s="1">
        <f t="shared" si="2"/>
        <v>-12813.831769059363</v>
      </c>
      <c r="E21" s="1"/>
      <c r="F21" s="1">
        <f t="shared" si="4"/>
        <v>813206.5400399171</v>
      </c>
    </row>
    <row r="22" spans="1:6">
      <c r="A22" s="11">
        <v>12</v>
      </c>
      <c r="B22" s="9">
        <f t="shared" si="5"/>
        <v>-21074.035487149129</v>
      </c>
      <c r="C22" s="1">
        <f t="shared" si="1"/>
        <v>-8132.0654003991713</v>
      </c>
      <c r="D22" s="1">
        <f t="shared" si="2"/>
        <v>-12941.970086749958</v>
      </c>
      <c r="E22" s="1"/>
      <c r="F22" s="1">
        <f t="shared" si="4"/>
        <v>800264.56995316711</v>
      </c>
    </row>
    <row r="23" spans="1:6">
      <c r="A23" s="11">
        <v>13</v>
      </c>
      <c r="B23" s="9">
        <f t="shared" ref="B23:B86" si="6">IF(E22&lt;0,PMT($C$5/12,$C$7-A23+1,F22),B22)</f>
        <v>-21074.035487149129</v>
      </c>
      <c r="C23" s="1">
        <f t="shared" ref="C23:C86" si="7">-$C$5/12*F22</f>
        <v>-8002.6456995316712</v>
      </c>
      <c r="D23" s="1">
        <f t="shared" ref="D23:D86" si="8">B23-C23</f>
        <v>-13071.389787617458</v>
      </c>
      <c r="E23" s="1"/>
      <c r="F23" s="1">
        <f t="shared" ref="F23:F86" si="9">F22+D23+E23</f>
        <v>787193.18016554962</v>
      </c>
    </row>
    <row r="24" spans="1:6">
      <c r="A24" s="11">
        <v>14</v>
      </c>
      <c r="B24" s="9">
        <f t="shared" si="6"/>
        <v>-21074.035487149129</v>
      </c>
      <c r="C24" s="1">
        <f t="shared" si="7"/>
        <v>-7871.9318016554962</v>
      </c>
      <c r="D24" s="1">
        <f t="shared" si="8"/>
        <v>-13202.103685493632</v>
      </c>
      <c r="E24" s="1"/>
      <c r="F24" s="1">
        <f t="shared" si="9"/>
        <v>773991.07648005604</v>
      </c>
    </row>
    <row r="25" spans="1:6">
      <c r="A25" s="11">
        <v>15</v>
      </c>
      <c r="B25" s="9">
        <f t="shared" si="6"/>
        <v>-21074.035487149129</v>
      </c>
      <c r="C25" s="1">
        <f t="shared" si="7"/>
        <v>-7739.9107648005602</v>
      </c>
      <c r="D25" s="1">
        <f t="shared" si="8"/>
        <v>-13334.12472234857</v>
      </c>
      <c r="E25" s="1"/>
      <c r="F25" s="1">
        <f t="shared" si="9"/>
        <v>760656.95175770752</v>
      </c>
    </row>
    <row r="26" spans="1:6">
      <c r="A26" s="11">
        <v>16</v>
      </c>
      <c r="B26" s="9">
        <f t="shared" si="6"/>
        <v>-21074.035487149129</v>
      </c>
      <c r="C26" s="1">
        <f t="shared" si="7"/>
        <v>-7606.5695175770752</v>
      </c>
      <c r="D26" s="1">
        <f t="shared" si="8"/>
        <v>-13467.465969572055</v>
      </c>
      <c r="E26" s="1"/>
      <c r="F26" s="1">
        <f t="shared" si="9"/>
        <v>747189.48578813544</v>
      </c>
    </row>
    <row r="27" spans="1:6">
      <c r="A27" s="11">
        <v>17</v>
      </c>
      <c r="B27" s="9">
        <f t="shared" si="6"/>
        <v>-21074.035487149129</v>
      </c>
      <c r="C27" s="1">
        <f t="shared" si="7"/>
        <v>-7471.8948578813543</v>
      </c>
      <c r="D27" s="1">
        <f t="shared" si="8"/>
        <v>-13602.140629267775</v>
      </c>
      <c r="E27" s="1"/>
      <c r="F27" s="1">
        <f t="shared" si="9"/>
        <v>733587.34515886765</v>
      </c>
    </row>
    <row r="28" spans="1:6">
      <c r="A28" s="11">
        <v>18</v>
      </c>
      <c r="B28" s="9">
        <f t="shared" si="6"/>
        <v>-21074.035487149129</v>
      </c>
      <c r="C28" s="1">
        <f t="shared" si="7"/>
        <v>-7335.8734515886763</v>
      </c>
      <c r="D28" s="1">
        <f t="shared" si="8"/>
        <v>-13738.162035560454</v>
      </c>
      <c r="E28" s="1"/>
      <c r="F28" s="1">
        <f t="shared" si="9"/>
        <v>719849.18312330719</v>
      </c>
    </row>
    <row r="29" spans="1:6">
      <c r="A29" s="11">
        <v>19</v>
      </c>
      <c r="B29" s="9">
        <f t="shared" si="6"/>
        <v>-21074.035487149129</v>
      </c>
      <c r="C29" s="1">
        <f t="shared" si="7"/>
        <v>-7198.4918312330719</v>
      </c>
      <c r="D29" s="1">
        <f t="shared" si="8"/>
        <v>-13875.543655916057</v>
      </c>
      <c r="E29" s="1"/>
      <c r="F29" s="1">
        <f t="shared" si="9"/>
        <v>705973.63946739119</v>
      </c>
    </row>
    <row r="30" spans="1:6">
      <c r="A30" s="11">
        <v>20</v>
      </c>
      <c r="B30" s="9">
        <f t="shared" si="6"/>
        <v>-21074.035487149129</v>
      </c>
      <c r="C30" s="1">
        <f t="shared" si="7"/>
        <v>-7059.7363946739124</v>
      </c>
      <c r="D30" s="1">
        <f t="shared" si="8"/>
        <v>-14014.299092475216</v>
      </c>
      <c r="E30" s="1"/>
      <c r="F30" s="1">
        <f t="shared" si="9"/>
        <v>691959.34037491598</v>
      </c>
    </row>
    <row r="31" spans="1:6">
      <c r="A31" s="11">
        <v>21</v>
      </c>
      <c r="B31" s="9">
        <f t="shared" si="6"/>
        <v>-21074.035487149129</v>
      </c>
      <c r="C31" s="1">
        <f t="shared" si="7"/>
        <v>-6919.5934037491597</v>
      </c>
      <c r="D31" s="1">
        <f t="shared" si="8"/>
        <v>-14154.442083399968</v>
      </c>
      <c r="E31" s="1"/>
      <c r="F31" s="1">
        <f t="shared" si="9"/>
        <v>677804.898291516</v>
      </c>
    </row>
    <row r="32" spans="1:6">
      <c r="A32" s="11">
        <v>22</v>
      </c>
      <c r="B32" s="9">
        <f t="shared" si="6"/>
        <v>-21074.035487149129</v>
      </c>
      <c r="C32" s="1">
        <f t="shared" si="7"/>
        <v>-6778.0489829151602</v>
      </c>
      <c r="D32" s="1">
        <f t="shared" si="8"/>
        <v>-14295.98650423397</v>
      </c>
      <c r="E32" s="1"/>
      <c r="F32" s="1">
        <f t="shared" si="9"/>
        <v>663508.91178728198</v>
      </c>
    </row>
    <row r="33" spans="1:6">
      <c r="A33" s="11">
        <v>23</v>
      </c>
      <c r="B33" s="9">
        <f t="shared" si="6"/>
        <v>-21074.035487149129</v>
      </c>
      <c r="C33" s="1">
        <f t="shared" si="7"/>
        <v>-6635.0891178728198</v>
      </c>
      <c r="D33" s="1">
        <f t="shared" si="8"/>
        <v>-14438.946369276309</v>
      </c>
      <c r="E33" s="1"/>
      <c r="F33" s="1">
        <f t="shared" si="9"/>
        <v>649069.96541800571</v>
      </c>
    </row>
    <row r="34" spans="1:6">
      <c r="A34" s="11">
        <v>24</v>
      </c>
      <c r="B34" s="9">
        <f t="shared" si="6"/>
        <v>-21074.035487149129</v>
      </c>
      <c r="C34" s="1">
        <f t="shared" si="7"/>
        <v>-6490.6996541800572</v>
      </c>
      <c r="D34" s="1">
        <f t="shared" si="8"/>
        <v>-14583.335832969071</v>
      </c>
      <c r="E34" s="1"/>
      <c r="F34" s="1">
        <f t="shared" si="9"/>
        <v>634486.62958503666</v>
      </c>
    </row>
    <row r="35" spans="1:6">
      <c r="A35" s="11">
        <v>25</v>
      </c>
      <c r="B35" s="9">
        <f t="shared" si="6"/>
        <v>-21074.035487149129</v>
      </c>
      <c r="C35" s="1">
        <f t="shared" si="7"/>
        <v>-6344.8662958503664</v>
      </c>
      <c r="D35" s="1">
        <f t="shared" si="8"/>
        <v>-14729.169191298763</v>
      </c>
      <c r="E35" s="1"/>
      <c r="F35" s="1">
        <f t="shared" si="9"/>
        <v>619757.46039373789</v>
      </c>
    </row>
    <row r="36" spans="1:6">
      <c r="A36" s="11">
        <v>26</v>
      </c>
      <c r="B36" s="9">
        <f t="shared" si="6"/>
        <v>-21074.035487149129</v>
      </c>
      <c r="C36" s="1">
        <f t="shared" si="7"/>
        <v>-6197.5746039373789</v>
      </c>
      <c r="D36" s="1">
        <f t="shared" si="8"/>
        <v>-14876.46088321175</v>
      </c>
      <c r="E36" s="1"/>
      <c r="F36" s="1">
        <f t="shared" si="9"/>
        <v>604880.99951052619</v>
      </c>
    </row>
    <row r="37" spans="1:6">
      <c r="A37" s="11">
        <v>27</v>
      </c>
      <c r="B37" s="9">
        <f t="shared" si="6"/>
        <v>-21074.035487149129</v>
      </c>
      <c r="C37" s="1">
        <f t="shared" si="7"/>
        <v>-6048.8099951052618</v>
      </c>
      <c r="D37" s="1">
        <f t="shared" si="8"/>
        <v>-15025.225492043868</v>
      </c>
      <c r="E37" s="1"/>
      <c r="F37" s="1">
        <f t="shared" si="9"/>
        <v>589855.77401848231</v>
      </c>
    </row>
    <row r="38" spans="1:6">
      <c r="A38" s="11">
        <v>28</v>
      </c>
      <c r="B38" s="9">
        <f t="shared" si="6"/>
        <v>-21074.035487149129</v>
      </c>
      <c r="C38" s="1">
        <f t="shared" si="7"/>
        <v>-5898.5577401848232</v>
      </c>
      <c r="D38" s="1">
        <f t="shared" si="8"/>
        <v>-15175.477746964305</v>
      </c>
      <c r="E38" s="1"/>
      <c r="F38" s="1">
        <f t="shared" si="9"/>
        <v>574680.29627151799</v>
      </c>
    </row>
    <row r="39" spans="1:6">
      <c r="A39" s="11">
        <v>29</v>
      </c>
      <c r="B39" s="9">
        <f t="shared" si="6"/>
        <v>-21074.035487149129</v>
      </c>
      <c r="C39" s="1">
        <f t="shared" si="7"/>
        <v>-5746.80296271518</v>
      </c>
      <c r="D39" s="1">
        <f t="shared" si="8"/>
        <v>-15327.232524433948</v>
      </c>
      <c r="E39" s="1"/>
      <c r="F39" s="1">
        <f t="shared" si="9"/>
        <v>559353.063747084</v>
      </c>
    </row>
    <row r="40" spans="1:6">
      <c r="A40" s="11">
        <v>30</v>
      </c>
      <c r="B40" s="9">
        <f t="shared" si="6"/>
        <v>-21074.035487149129</v>
      </c>
      <c r="C40" s="1">
        <f t="shared" si="7"/>
        <v>-5593.5306374708398</v>
      </c>
      <c r="D40" s="1">
        <f t="shared" si="8"/>
        <v>-15480.504849678289</v>
      </c>
      <c r="E40" s="1"/>
      <c r="F40" s="1">
        <f t="shared" si="9"/>
        <v>543872.55889740575</v>
      </c>
    </row>
    <row r="41" spans="1:6">
      <c r="A41" s="11">
        <v>31</v>
      </c>
      <c r="B41" s="9">
        <f t="shared" si="6"/>
        <v>-21074.035487149129</v>
      </c>
      <c r="C41" s="1">
        <f t="shared" si="7"/>
        <v>-5438.7255889740572</v>
      </c>
      <c r="D41" s="1">
        <f t="shared" si="8"/>
        <v>-15635.309898175072</v>
      </c>
      <c r="E41" s="1"/>
      <c r="F41" s="1">
        <f t="shared" si="9"/>
        <v>528237.24899923068</v>
      </c>
    </row>
    <row r="42" spans="1:6">
      <c r="A42" s="11">
        <v>32</v>
      </c>
      <c r="B42" s="9">
        <f t="shared" si="6"/>
        <v>-21074.035487149129</v>
      </c>
      <c r="C42" s="1">
        <f t="shared" si="7"/>
        <v>-5282.3724899923072</v>
      </c>
      <c r="D42" s="1">
        <f t="shared" si="8"/>
        <v>-15791.662997156822</v>
      </c>
      <c r="E42" s="1"/>
      <c r="F42" s="1">
        <f t="shared" si="9"/>
        <v>512445.58600207383</v>
      </c>
    </row>
    <row r="43" spans="1:6">
      <c r="A43" s="11">
        <v>33</v>
      </c>
      <c r="B43" s="9">
        <f t="shared" si="6"/>
        <v>-21074.035487149129</v>
      </c>
      <c r="C43" s="1">
        <f t="shared" si="7"/>
        <v>-5124.4558600207383</v>
      </c>
      <c r="D43" s="1">
        <f t="shared" si="8"/>
        <v>-15949.579627128391</v>
      </c>
      <c r="E43" s="1"/>
      <c r="F43" s="1">
        <f t="shared" si="9"/>
        <v>496496.00637494546</v>
      </c>
    </row>
    <row r="44" spans="1:6">
      <c r="A44" s="11">
        <v>34</v>
      </c>
      <c r="B44" s="9">
        <f t="shared" si="6"/>
        <v>-21074.035487149129</v>
      </c>
      <c r="C44" s="1">
        <f t="shared" si="7"/>
        <v>-4964.960063749455</v>
      </c>
      <c r="D44" s="1">
        <f t="shared" si="8"/>
        <v>-16109.075423399674</v>
      </c>
      <c r="E44" s="1"/>
      <c r="F44" s="1">
        <f t="shared" si="9"/>
        <v>480386.93095154577</v>
      </c>
    </row>
    <row r="45" spans="1:6">
      <c r="A45" s="11">
        <v>35</v>
      </c>
      <c r="B45" s="9">
        <f t="shared" si="6"/>
        <v>-21074.035487149129</v>
      </c>
      <c r="C45" s="1">
        <f t="shared" si="7"/>
        <v>-4803.8693095154576</v>
      </c>
      <c r="D45" s="1">
        <f t="shared" si="8"/>
        <v>-16270.166177633671</v>
      </c>
      <c r="E45" s="1"/>
      <c r="F45" s="1">
        <f t="shared" si="9"/>
        <v>464116.76477391209</v>
      </c>
    </row>
    <row r="46" spans="1:6">
      <c r="A46" s="11">
        <v>36</v>
      </c>
      <c r="B46" s="9">
        <f t="shared" si="6"/>
        <v>-21074.035487149129</v>
      </c>
      <c r="C46" s="1">
        <f t="shared" si="7"/>
        <v>-4641.1676477391211</v>
      </c>
      <c r="D46" s="1">
        <f t="shared" si="8"/>
        <v>-16432.867839410006</v>
      </c>
      <c r="E46" s="1"/>
      <c r="F46" s="1">
        <f t="shared" si="9"/>
        <v>447683.89693450206</v>
      </c>
    </row>
    <row r="47" spans="1:6">
      <c r="A47" s="11">
        <v>37</v>
      </c>
      <c r="B47" s="9">
        <f t="shared" si="6"/>
        <v>-21074.035487149129</v>
      </c>
      <c r="C47" s="1">
        <f t="shared" si="7"/>
        <v>-4476.8389693450208</v>
      </c>
      <c r="D47" s="1">
        <f t="shared" si="8"/>
        <v>-16597.196517804106</v>
      </c>
      <c r="E47" s="1"/>
      <c r="F47" s="1">
        <f t="shared" si="9"/>
        <v>431086.70041669795</v>
      </c>
    </row>
    <row r="48" spans="1:6">
      <c r="A48" s="11">
        <v>38</v>
      </c>
      <c r="B48" s="9">
        <f t="shared" si="6"/>
        <v>-21074.035487149129</v>
      </c>
      <c r="C48" s="1">
        <f t="shared" si="7"/>
        <v>-4310.8670041669793</v>
      </c>
      <c r="D48" s="1">
        <f t="shared" si="8"/>
        <v>-16763.16848298215</v>
      </c>
      <c r="E48" s="1"/>
      <c r="F48" s="1">
        <f t="shared" si="9"/>
        <v>414323.5319337158</v>
      </c>
    </row>
    <row r="49" spans="1:6">
      <c r="A49" s="11">
        <v>39</v>
      </c>
      <c r="B49" s="9">
        <f t="shared" si="6"/>
        <v>-21074.035487149129</v>
      </c>
      <c r="C49" s="1">
        <f t="shared" si="7"/>
        <v>-4143.2353193371582</v>
      </c>
      <c r="D49" s="1">
        <f t="shared" si="8"/>
        <v>-16930.800167811969</v>
      </c>
      <c r="E49" s="1"/>
      <c r="F49" s="1">
        <f t="shared" si="9"/>
        <v>397392.73176590382</v>
      </c>
    </row>
    <row r="50" spans="1:6">
      <c r="A50" s="11">
        <v>40</v>
      </c>
      <c r="B50" s="9">
        <f t="shared" si="6"/>
        <v>-21074.035487149129</v>
      </c>
      <c r="C50" s="1">
        <f t="shared" si="7"/>
        <v>-3973.9273176590382</v>
      </c>
      <c r="D50" s="1">
        <f t="shared" si="8"/>
        <v>-17100.108169490089</v>
      </c>
      <c r="E50" s="1"/>
      <c r="F50" s="1">
        <f t="shared" si="9"/>
        <v>380292.62359641376</v>
      </c>
    </row>
    <row r="51" spans="1:6">
      <c r="A51" s="11">
        <v>41</v>
      </c>
      <c r="B51" s="9">
        <f t="shared" si="6"/>
        <v>-21074.035487149129</v>
      </c>
      <c r="C51" s="1">
        <f t="shared" si="7"/>
        <v>-3802.9262359641375</v>
      </c>
      <c r="D51" s="1">
        <f t="shared" si="8"/>
        <v>-17271.109251184993</v>
      </c>
      <c r="E51" s="1"/>
      <c r="F51" s="1">
        <f t="shared" si="9"/>
        <v>363021.51434522879</v>
      </c>
    </row>
    <row r="52" spans="1:6">
      <c r="A52" s="11">
        <v>42</v>
      </c>
      <c r="B52" s="9">
        <f t="shared" si="6"/>
        <v>-21074.035487149129</v>
      </c>
      <c r="C52" s="1">
        <f t="shared" si="7"/>
        <v>-3630.215143452288</v>
      </c>
      <c r="D52" s="1">
        <f t="shared" si="8"/>
        <v>-17443.82034369684</v>
      </c>
      <c r="E52" s="1"/>
      <c r="F52" s="1">
        <f t="shared" si="9"/>
        <v>345577.69400153193</v>
      </c>
    </row>
    <row r="53" spans="1:6">
      <c r="A53" s="11">
        <v>43</v>
      </c>
      <c r="B53" s="9">
        <f t="shared" si="6"/>
        <v>-21074.035487149129</v>
      </c>
      <c r="C53" s="1">
        <f t="shared" si="7"/>
        <v>-3455.7769400153193</v>
      </c>
      <c r="D53" s="1">
        <f t="shared" si="8"/>
        <v>-17618.25854713381</v>
      </c>
      <c r="E53" s="1"/>
      <c r="F53" s="1">
        <f t="shared" si="9"/>
        <v>327959.4354543981</v>
      </c>
    </row>
    <row r="54" spans="1:6">
      <c r="A54" s="11">
        <v>44</v>
      </c>
      <c r="B54" s="9">
        <f t="shared" si="6"/>
        <v>-21074.035487149129</v>
      </c>
      <c r="C54" s="1">
        <f t="shared" si="7"/>
        <v>-3279.5943545439809</v>
      </c>
      <c r="D54" s="1">
        <f t="shared" si="8"/>
        <v>-17794.441132605149</v>
      </c>
      <c r="E54" s="1"/>
      <c r="F54" s="1">
        <f t="shared" si="9"/>
        <v>310164.99432179297</v>
      </c>
    </row>
    <row r="55" spans="1:6">
      <c r="A55" s="11">
        <v>45</v>
      </c>
      <c r="B55" s="9">
        <f t="shared" si="6"/>
        <v>-21074.035487149129</v>
      </c>
      <c r="C55" s="1">
        <f t="shared" si="7"/>
        <v>-3101.6499432179298</v>
      </c>
      <c r="D55" s="1">
        <f t="shared" si="8"/>
        <v>-17972.385543931199</v>
      </c>
      <c r="E55" s="1"/>
      <c r="F55" s="1">
        <f t="shared" si="9"/>
        <v>292192.60877786175</v>
      </c>
    </row>
    <row r="56" spans="1:6">
      <c r="A56" s="11">
        <v>46</v>
      </c>
      <c r="B56" s="9">
        <f t="shared" si="6"/>
        <v>-21074.035487149129</v>
      </c>
      <c r="C56" s="1">
        <f t="shared" si="7"/>
        <v>-2921.9260877786178</v>
      </c>
      <c r="D56" s="1">
        <f t="shared" si="8"/>
        <v>-18152.109399370511</v>
      </c>
      <c r="E56" s="1"/>
      <c r="F56" s="1">
        <f t="shared" si="9"/>
        <v>274040.49937849125</v>
      </c>
    </row>
    <row r="57" spans="1:6">
      <c r="A57" s="11">
        <v>47</v>
      </c>
      <c r="B57" s="9">
        <f t="shared" si="6"/>
        <v>-21074.035487149129</v>
      </c>
      <c r="C57" s="1">
        <f t="shared" si="7"/>
        <v>-2740.4049937849127</v>
      </c>
      <c r="D57" s="1">
        <f t="shared" si="8"/>
        <v>-18333.630493364217</v>
      </c>
      <c r="E57" s="1"/>
      <c r="F57" s="1">
        <f t="shared" si="9"/>
        <v>255706.86888512704</v>
      </c>
    </row>
    <row r="58" spans="1:6">
      <c r="A58" s="11">
        <v>48</v>
      </c>
      <c r="B58" s="9">
        <f t="shared" si="6"/>
        <v>-21074.035487149129</v>
      </c>
      <c r="C58" s="1">
        <f t="shared" si="7"/>
        <v>-2557.0686888512705</v>
      </c>
      <c r="D58" s="1">
        <f t="shared" si="8"/>
        <v>-18516.966798297857</v>
      </c>
      <c r="E58" s="1"/>
      <c r="F58" s="1">
        <f t="shared" si="9"/>
        <v>237189.90208682918</v>
      </c>
    </row>
    <row r="59" spans="1:6">
      <c r="A59" s="11">
        <v>49</v>
      </c>
      <c r="B59" s="9">
        <f t="shared" si="6"/>
        <v>-21074.035487149129</v>
      </c>
      <c r="C59" s="1">
        <f t="shared" si="7"/>
        <v>-2371.8990208682917</v>
      </c>
      <c r="D59" s="1">
        <f t="shared" si="8"/>
        <v>-18702.136466280837</v>
      </c>
      <c r="E59" s="1"/>
      <c r="F59" s="1">
        <f t="shared" si="9"/>
        <v>218487.76562054834</v>
      </c>
    </row>
    <row r="60" spans="1:6">
      <c r="A60" s="11">
        <v>50</v>
      </c>
      <c r="B60" s="9">
        <f t="shared" si="6"/>
        <v>-21074.035487149129</v>
      </c>
      <c r="C60" s="1">
        <f t="shared" si="7"/>
        <v>-2184.8776562054836</v>
      </c>
      <c r="D60" s="1">
        <f t="shared" si="8"/>
        <v>-18889.157830943645</v>
      </c>
      <c r="E60" s="1"/>
      <c r="F60" s="1">
        <f t="shared" si="9"/>
        <v>199598.60778960469</v>
      </c>
    </row>
    <row r="61" spans="1:6">
      <c r="A61" s="11">
        <v>51</v>
      </c>
      <c r="B61" s="9">
        <f t="shared" si="6"/>
        <v>-21074.035487149129</v>
      </c>
      <c r="C61" s="1">
        <f t="shared" si="7"/>
        <v>-1995.9860778960469</v>
      </c>
      <c r="D61" s="1">
        <f t="shared" si="8"/>
        <v>-19078.049409253083</v>
      </c>
      <c r="E61" s="1"/>
      <c r="F61" s="1">
        <f t="shared" si="9"/>
        <v>180520.55838035161</v>
      </c>
    </row>
    <row r="62" spans="1:6">
      <c r="A62" s="11">
        <v>52</v>
      </c>
      <c r="B62" s="9">
        <f t="shared" si="6"/>
        <v>-21074.035487149129</v>
      </c>
      <c r="C62" s="1">
        <f t="shared" si="7"/>
        <v>-1805.205583803516</v>
      </c>
      <c r="D62" s="1">
        <f t="shared" si="8"/>
        <v>-19268.829903345613</v>
      </c>
      <c r="E62" s="1"/>
      <c r="F62" s="1">
        <f t="shared" si="9"/>
        <v>161251.72847700599</v>
      </c>
    </row>
    <row r="63" spans="1:6">
      <c r="A63" s="11">
        <v>53</v>
      </c>
      <c r="B63" s="9">
        <f t="shared" si="6"/>
        <v>-21074.035487149129</v>
      </c>
      <c r="C63" s="1">
        <f t="shared" si="7"/>
        <v>-1612.5172847700599</v>
      </c>
      <c r="D63" s="1">
        <f t="shared" si="8"/>
        <v>-19461.518202379069</v>
      </c>
      <c r="E63" s="1"/>
      <c r="F63" s="1">
        <f t="shared" si="9"/>
        <v>141790.21027462691</v>
      </c>
    </row>
    <row r="64" spans="1:6">
      <c r="A64" s="11">
        <v>54</v>
      </c>
      <c r="B64" s="9">
        <f t="shared" si="6"/>
        <v>-21074.035487149129</v>
      </c>
      <c r="C64" s="1">
        <f t="shared" si="7"/>
        <v>-1417.9021027462691</v>
      </c>
      <c r="D64" s="1">
        <f t="shared" si="8"/>
        <v>-19656.13338440286</v>
      </c>
      <c r="E64" s="1"/>
      <c r="F64" s="1">
        <f t="shared" si="9"/>
        <v>122134.07689022405</v>
      </c>
    </row>
    <row r="65" spans="1:6">
      <c r="A65" s="11">
        <v>55</v>
      </c>
      <c r="B65" s="9">
        <f t="shared" si="6"/>
        <v>-21074.035487149129</v>
      </c>
      <c r="C65" s="1">
        <f t="shared" si="7"/>
        <v>-1221.3407689022406</v>
      </c>
      <c r="D65" s="1">
        <f t="shared" si="8"/>
        <v>-19852.694718246887</v>
      </c>
      <c r="E65" s="1"/>
      <c r="F65" s="1">
        <f t="shared" si="9"/>
        <v>102281.38217197717</v>
      </c>
    </row>
    <row r="66" spans="1:6">
      <c r="A66" s="11">
        <v>56</v>
      </c>
      <c r="B66" s="9">
        <f t="shared" si="6"/>
        <v>-21074.035487149129</v>
      </c>
      <c r="C66" s="1">
        <f t="shared" si="7"/>
        <v>-1022.8138217197717</v>
      </c>
      <c r="D66" s="1">
        <f t="shared" si="8"/>
        <v>-20051.221665429359</v>
      </c>
      <c r="E66" s="1"/>
      <c r="F66" s="1">
        <f t="shared" si="9"/>
        <v>82230.160506547807</v>
      </c>
    </row>
    <row r="67" spans="1:6">
      <c r="A67" s="11">
        <v>57</v>
      </c>
      <c r="B67" s="9">
        <f t="shared" si="6"/>
        <v>-21074.035487149129</v>
      </c>
      <c r="C67" s="1">
        <f t="shared" si="7"/>
        <v>-822.30160506547804</v>
      </c>
      <c r="D67" s="1">
        <f t="shared" si="8"/>
        <v>-20251.733882083652</v>
      </c>
      <c r="E67" s="1"/>
      <c r="F67" s="1">
        <f t="shared" si="9"/>
        <v>61978.426624464155</v>
      </c>
    </row>
    <row r="68" spans="1:6">
      <c r="A68" s="11">
        <v>58</v>
      </c>
      <c r="B68" s="9">
        <f t="shared" si="6"/>
        <v>-21074.035487149129</v>
      </c>
      <c r="C68" s="1">
        <f t="shared" si="7"/>
        <v>-619.78426624464157</v>
      </c>
      <c r="D68" s="1">
        <f t="shared" si="8"/>
        <v>-20454.251220904487</v>
      </c>
      <c r="E68" s="1"/>
      <c r="F68" s="1">
        <f t="shared" si="9"/>
        <v>41524.175403559668</v>
      </c>
    </row>
    <row r="69" spans="1:6">
      <c r="A69" s="11">
        <v>59</v>
      </c>
      <c r="B69" s="9">
        <f t="shared" si="6"/>
        <v>-21074.035487149129</v>
      </c>
      <c r="C69" s="1">
        <f t="shared" si="7"/>
        <v>-415.24175403559667</v>
      </c>
      <c r="D69" s="1">
        <f t="shared" si="8"/>
        <v>-20658.793733113533</v>
      </c>
      <c r="E69" s="1"/>
      <c r="F69" s="1">
        <f t="shared" si="9"/>
        <v>20865.381670446135</v>
      </c>
    </row>
    <row r="70" spans="1:6">
      <c r="A70" s="11">
        <v>60</v>
      </c>
      <c r="B70" s="9">
        <f t="shared" si="6"/>
        <v>-21074.035487149129</v>
      </c>
      <c r="C70" s="1">
        <f t="shared" si="7"/>
        <v>-208.65381670446135</v>
      </c>
      <c r="D70" s="1">
        <f t="shared" si="8"/>
        <v>-20865.381670444669</v>
      </c>
      <c r="E70" s="19"/>
      <c r="F70" s="1">
        <f t="shared" si="9"/>
        <v>1.4661054592579603E-9</v>
      </c>
    </row>
    <row r="71" spans="1:6">
      <c r="A71" s="11">
        <v>61</v>
      </c>
      <c r="B71" s="9">
        <f t="shared" si="6"/>
        <v>-21074.035487149129</v>
      </c>
      <c r="C71" s="1">
        <f t="shared" si="7"/>
        <v>-1.4661054592579604E-11</v>
      </c>
      <c r="D71" s="1">
        <f t="shared" si="8"/>
        <v>-21074.035487149114</v>
      </c>
      <c r="E71" s="1"/>
      <c r="F71" s="1">
        <f t="shared" si="9"/>
        <v>-21074.035487147648</v>
      </c>
    </row>
    <row r="72" spans="1:6">
      <c r="A72" s="11">
        <v>62</v>
      </c>
      <c r="B72" s="9">
        <f t="shared" si="6"/>
        <v>-21074.035487149129</v>
      </c>
      <c r="C72" s="1">
        <f t="shared" si="7"/>
        <v>210.74035487147648</v>
      </c>
      <c r="D72" s="1">
        <f t="shared" si="8"/>
        <v>-21284.775842020605</v>
      </c>
      <c r="E72" s="1"/>
      <c r="F72" s="1">
        <f t="shared" si="9"/>
        <v>-42358.811329168253</v>
      </c>
    </row>
    <row r="73" spans="1:6">
      <c r="A73" s="11">
        <v>63</v>
      </c>
      <c r="B73" s="9">
        <f t="shared" si="6"/>
        <v>-21074.035487149129</v>
      </c>
      <c r="C73" s="1">
        <f t="shared" si="7"/>
        <v>423.58811329168253</v>
      </c>
      <c r="D73" s="1">
        <f t="shared" si="8"/>
        <v>-21497.623600440813</v>
      </c>
      <c r="E73" s="1"/>
      <c r="F73" s="1">
        <f t="shared" si="9"/>
        <v>-63856.434929609066</v>
      </c>
    </row>
    <row r="74" spans="1:6">
      <c r="A74" s="11">
        <v>64</v>
      </c>
      <c r="B74" s="9">
        <f t="shared" si="6"/>
        <v>-21074.035487149129</v>
      </c>
      <c r="C74" s="1">
        <f t="shared" si="7"/>
        <v>638.56434929609065</v>
      </c>
      <c r="D74" s="1">
        <f t="shared" si="8"/>
        <v>-21712.599836445221</v>
      </c>
      <c r="E74" s="1"/>
      <c r="F74" s="1">
        <f t="shared" si="9"/>
        <v>-85569.03476605429</v>
      </c>
    </row>
    <row r="75" spans="1:6">
      <c r="A75" s="11">
        <v>65</v>
      </c>
      <c r="B75" s="9">
        <f t="shared" si="6"/>
        <v>-21074.035487149129</v>
      </c>
      <c r="C75" s="1">
        <f t="shared" si="7"/>
        <v>855.6903476605429</v>
      </c>
      <c r="D75" s="1">
        <f t="shared" si="8"/>
        <v>-21929.725834809673</v>
      </c>
      <c r="E75" s="1"/>
      <c r="F75" s="1">
        <f t="shared" si="9"/>
        <v>-107498.76060086396</v>
      </c>
    </row>
    <row r="76" spans="1:6">
      <c r="A76" s="11">
        <v>66</v>
      </c>
      <c r="B76" s="9">
        <f t="shared" si="6"/>
        <v>-21074.035487149129</v>
      </c>
      <c r="C76" s="1">
        <f t="shared" si="7"/>
        <v>1074.9876060086397</v>
      </c>
      <c r="D76" s="1">
        <f t="shared" si="8"/>
        <v>-22149.023093157768</v>
      </c>
      <c r="E76" s="1"/>
      <c r="F76" s="1">
        <f t="shared" si="9"/>
        <v>-129647.78369402172</v>
      </c>
    </row>
    <row r="77" spans="1:6">
      <c r="A77" s="11">
        <v>67</v>
      </c>
      <c r="B77" s="9">
        <f t="shared" si="6"/>
        <v>-21074.035487149129</v>
      </c>
      <c r="C77" s="1">
        <f t="shared" si="7"/>
        <v>1296.4778369402172</v>
      </c>
      <c r="D77" s="1">
        <f t="shared" si="8"/>
        <v>-22370.513324089345</v>
      </c>
      <c r="E77" s="1"/>
      <c r="F77" s="1">
        <f t="shared" si="9"/>
        <v>-152018.29701811107</v>
      </c>
    </row>
    <row r="78" spans="1:6">
      <c r="A78" s="11">
        <v>68</v>
      </c>
      <c r="B78" s="9">
        <f t="shared" si="6"/>
        <v>-21074.035487149129</v>
      </c>
      <c r="C78" s="1">
        <f t="shared" si="7"/>
        <v>1520.1829701811107</v>
      </c>
      <c r="D78" s="1">
        <f t="shared" si="8"/>
        <v>-22594.21845733024</v>
      </c>
      <c r="E78" s="1"/>
      <c r="F78" s="1">
        <f t="shared" si="9"/>
        <v>-174612.51547544132</v>
      </c>
    </row>
    <row r="79" spans="1:6">
      <c r="A79" s="11">
        <v>69</v>
      </c>
      <c r="B79" s="9">
        <f t="shared" si="6"/>
        <v>-21074.035487149129</v>
      </c>
      <c r="C79" s="1">
        <f t="shared" si="7"/>
        <v>1746.1251547544132</v>
      </c>
      <c r="D79" s="1">
        <f t="shared" si="8"/>
        <v>-22820.160641903542</v>
      </c>
      <c r="E79" s="1"/>
      <c r="F79" s="1">
        <f t="shared" si="9"/>
        <v>-197432.67611734488</v>
      </c>
    </row>
    <row r="80" spans="1:6">
      <c r="A80" s="11">
        <v>70</v>
      </c>
      <c r="B80" s="9">
        <f t="shared" si="6"/>
        <v>-21074.035487149129</v>
      </c>
      <c r="C80" s="1">
        <f t="shared" si="7"/>
        <v>1974.3267611734489</v>
      </c>
      <c r="D80" s="1">
        <f t="shared" si="8"/>
        <v>-23048.362248322577</v>
      </c>
      <c r="E80" s="1"/>
      <c r="F80" s="1">
        <f t="shared" si="9"/>
        <v>-220481.03836566745</v>
      </c>
    </row>
    <row r="81" spans="1:6">
      <c r="A81" s="11">
        <v>71</v>
      </c>
      <c r="B81" s="9">
        <f t="shared" si="6"/>
        <v>-21074.035487149129</v>
      </c>
      <c r="C81" s="1">
        <f t="shared" si="7"/>
        <v>2204.8103836566747</v>
      </c>
      <c r="D81" s="1">
        <f t="shared" si="8"/>
        <v>-23278.845870805802</v>
      </c>
      <c r="E81" s="1"/>
      <c r="F81" s="1">
        <f t="shared" si="9"/>
        <v>-243759.88423647324</v>
      </c>
    </row>
    <row r="82" spans="1:6">
      <c r="A82" s="11">
        <v>72</v>
      </c>
      <c r="B82" s="9">
        <f t="shared" si="6"/>
        <v>-21074.035487149129</v>
      </c>
      <c r="C82" s="1">
        <f t="shared" si="7"/>
        <v>2437.5988423647323</v>
      </c>
      <c r="D82" s="1">
        <f t="shared" si="8"/>
        <v>-23511.634329513861</v>
      </c>
      <c r="E82" s="1"/>
      <c r="F82" s="1">
        <f t="shared" si="9"/>
        <v>-267271.51856598712</v>
      </c>
    </row>
    <row r="83" spans="1:6">
      <c r="A83" s="11">
        <v>73</v>
      </c>
      <c r="B83" s="9">
        <f t="shared" si="6"/>
        <v>-21074.035487149129</v>
      </c>
      <c r="C83" s="1">
        <f t="shared" si="7"/>
        <v>2672.7151856598712</v>
      </c>
      <c r="D83" s="1">
        <f t="shared" si="8"/>
        <v>-23746.750672809001</v>
      </c>
      <c r="E83" s="1"/>
      <c r="F83" s="1">
        <f t="shared" si="9"/>
        <v>-291018.26923879614</v>
      </c>
    </row>
    <row r="84" spans="1:6">
      <c r="A84" s="11">
        <v>74</v>
      </c>
      <c r="B84" s="9">
        <f t="shared" si="6"/>
        <v>-21074.035487149129</v>
      </c>
      <c r="C84" s="1">
        <f t="shared" si="7"/>
        <v>2910.1826923879617</v>
      </c>
      <c r="D84" s="1">
        <f t="shared" si="8"/>
        <v>-23984.218179537093</v>
      </c>
      <c r="E84" s="1"/>
      <c r="F84" s="1">
        <f t="shared" si="9"/>
        <v>-315002.48741833324</v>
      </c>
    </row>
    <row r="85" spans="1:6">
      <c r="A85" s="11">
        <v>75</v>
      </c>
      <c r="B85" s="9">
        <f t="shared" si="6"/>
        <v>-21074.035487149129</v>
      </c>
      <c r="C85" s="1">
        <f t="shared" si="7"/>
        <v>3150.0248741833325</v>
      </c>
      <c r="D85" s="1">
        <f t="shared" si="8"/>
        <v>-24224.06036133246</v>
      </c>
      <c r="E85" s="1"/>
      <c r="F85" s="1">
        <f t="shared" si="9"/>
        <v>-339226.54777966568</v>
      </c>
    </row>
    <row r="86" spans="1:6">
      <c r="A86" s="11">
        <v>76</v>
      </c>
      <c r="B86" s="9">
        <f t="shared" si="6"/>
        <v>-21074.035487149129</v>
      </c>
      <c r="C86" s="1">
        <f t="shared" si="7"/>
        <v>3392.2654777966568</v>
      </c>
      <c r="D86" s="1">
        <f t="shared" si="8"/>
        <v>-24466.300964945785</v>
      </c>
      <c r="E86" s="1"/>
      <c r="F86" s="1">
        <f t="shared" si="9"/>
        <v>-363692.84874461149</v>
      </c>
    </row>
    <row r="87" spans="1:6">
      <c r="A87" s="11">
        <v>77</v>
      </c>
      <c r="B87" s="9">
        <f t="shared" ref="B87:B150" si="10">IF(E86&lt;0,PMT($C$5/12,$C$7-A87+1,F86),B86)</f>
        <v>-21074.035487149129</v>
      </c>
      <c r="C87" s="1">
        <f t="shared" ref="C87:C150" si="11">-$C$5/12*F86</f>
        <v>3636.928487446115</v>
      </c>
      <c r="D87" s="1">
        <f t="shared" ref="D87:D150" si="12">B87-C87</f>
        <v>-24710.963974595245</v>
      </c>
      <c r="E87" s="1"/>
      <c r="F87" s="1">
        <f t="shared" ref="F87:F150" si="13">F86+D87+E87</f>
        <v>-388403.81271920673</v>
      </c>
    </row>
    <row r="88" spans="1:6">
      <c r="A88" s="11">
        <v>78</v>
      </c>
      <c r="B88" s="9">
        <f t="shared" si="10"/>
        <v>-21074.035487149129</v>
      </c>
      <c r="C88" s="1">
        <f t="shared" si="11"/>
        <v>3884.0381271920673</v>
      </c>
      <c r="D88" s="1">
        <f t="shared" si="12"/>
        <v>-24958.073614341196</v>
      </c>
      <c r="E88" s="1"/>
      <c r="F88" s="1">
        <f t="shared" si="13"/>
        <v>-413361.88633354794</v>
      </c>
    </row>
    <row r="89" spans="1:6">
      <c r="A89" s="11">
        <v>79</v>
      </c>
      <c r="B89" s="9">
        <f t="shared" si="10"/>
        <v>-21074.035487149129</v>
      </c>
      <c r="C89" s="1">
        <f t="shared" si="11"/>
        <v>4133.6188633354795</v>
      </c>
      <c r="D89" s="1">
        <f t="shared" si="12"/>
        <v>-25207.654350484609</v>
      </c>
      <c r="E89" s="1"/>
      <c r="F89" s="1">
        <f t="shared" si="13"/>
        <v>-438569.54068403254</v>
      </c>
    </row>
    <row r="90" spans="1:6">
      <c r="A90" s="11">
        <v>80</v>
      </c>
      <c r="B90" s="9">
        <f t="shared" si="10"/>
        <v>-21074.035487149129</v>
      </c>
      <c r="C90" s="1">
        <f t="shared" si="11"/>
        <v>4385.6954068403256</v>
      </c>
      <c r="D90" s="1">
        <f t="shared" si="12"/>
        <v>-25459.730893989454</v>
      </c>
      <c r="E90" s="1"/>
      <c r="F90" s="1">
        <f t="shared" si="13"/>
        <v>-464029.27157802199</v>
      </c>
    </row>
    <row r="91" spans="1:6">
      <c r="A91" s="11">
        <v>81</v>
      </c>
      <c r="B91" s="9">
        <f t="shared" si="10"/>
        <v>-21074.035487149129</v>
      </c>
      <c r="C91" s="1">
        <f t="shared" si="11"/>
        <v>4640.2927157802196</v>
      </c>
      <c r="D91" s="1">
        <f t="shared" si="12"/>
        <v>-25714.328202929348</v>
      </c>
      <c r="E91" s="1"/>
      <c r="F91" s="1">
        <f t="shared" si="13"/>
        <v>-489743.59978095134</v>
      </c>
    </row>
    <row r="92" spans="1:6">
      <c r="A92" s="11">
        <v>82</v>
      </c>
      <c r="B92" s="9">
        <f t="shared" si="10"/>
        <v>-21074.035487149129</v>
      </c>
      <c r="C92" s="1">
        <f t="shared" si="11"/>
        <v>4897.4359978095135</v>
      </c>
      <c r="D92" s="1">
        <f t="shared" si="12"/>
        <v>-25971.471484958642</v>
      </c>
      <c r="E92" s="1"/>
      <c r="F92" s="1">
        <f t="shared" si="13"/>
        <v>-515715.07126591</v>
      </c>
    </row>
    <row r="93" spans="1:6">
      <c r="A93" s="11">
        <v>83</v>
      </c>
      <c r="B93" s="9">
        <f t="shared" si="10"/>
        <v>-21074.035487149129</v>
      </c>
      <c r="C93" s="1">
        <f t="shared" si="11"/>
        <v>5157.1507126591005</v>
      </c>
      <c r="D93" s="1">
        <f t="shared" si="12"/>
        <v>-26231.186199808231</v>
      </c>
      <c r="E93" s="1"/>
      <c r="F93" s="1">
        <f t="shared" si="13"/>
        <v>-541946.2574657182</v>
      </c>
    </row>
    <row r="94" spans="1:6">
      <c r="A94" s="11">
        <v>84</v>
      </c>
      <c r="B94" s="9">
        <f t="shared" si="10"/>
        <v>-21074.035487149129</v>
      </c>
      <c r="C94" s="1">
        <f t="shared" si="11"/>
        <v>5419.4625746571819</v>
      </c>
      <c r="D94" s="1">
        <f t="shared" si="12"/>
        <v>-26493.498061806313</v>
      </c>
      <c r="E94" s="1"/>
      <c r="F94" s="1">
        <f t="shared" si="13"/>
        <v>-568439.75552752451</v>
      </c>
    </row>
    <row r="95" spans="1:6">
      <c r="A95" s="11">
        <v>85</v>
      </c>
      <c r="B95" s="9">
        <f t="shared" si="10"/>
        <v>-21074.035487149129</v>
      </c>
      <c r="C95" s="1">
        <f t="shared" si="11"/>
        <v>5684.3975552752454</v>
      </c>
      <c r="D95" s="1">
        <f t="shared" si="12"/>
        <v>-26758.433042424374</v>
      </c>
      <c r="E95" s="1"/>
      <c r="F95" s="1">
        <f t="shared" si="13"/>
        <v>-595198.18856994889</v>
      </c>
    </row>
    <row r="96" spans="1:6">
      <c r="A96" s="11">
        <v>86</v>
      </c>
      <c r="B96" s="9">
        <f t="shared" si="10"/>
        <v>-21074.035487149129</v>
      </c>
      <c r="C96" s="1">
        <f t="shared" si="11"/>
        <v>5951.9818856994889</v>
      </c>
      <c r="D96" s="1">
        <f t="shared" si="12"/>
        <v>-27026.017372848619</v>
      </c>
      <c r="E96" s="1"/>
      <c r="F96" s="1">
        <f t="shared" si="13"/>
        <v>-622224.20594279747</v>
      </c>
    </row>
    <row r="97" spans="1:6">
      <c r="A97" s="11">
        <v>87</v>
      </c>
      <c r="B97" s="9">
        <f t="shared" si="10"/>
        <v>-21074.035487149129</v>
      </c>
      <c r="C97" s="1">
        <f t="shared" si="11"/>
        <v>6222.2420594279747</v>
      </c>
      <c r="D97" s="1">
        <f t="shared" si="12"/>
        <v>-27296.277546577105</v>
      </c>
      <c r="E97" s="1"/>
      <c r="F97" s="1">
        <f t="shared" si="13"/>
        <v>-649520.48348937463</v>
      </c>
    </row>
    <row r="98" spans="1:6">
      <c r="A98" s="11">
        <v>88</v>
      </c>
      <c r="B98" s="9">
        <f t="shared" si="10"/>
        <v>-21074.035487149129</v>
      </c>
      <c r="C98" s="1">
        <f t="shared" si="11"/>
        <v>6495.204834893746</v>
      </c>
      <c r="D98" s="1">
        <f t="shared" si="12"/>
        <v>-27569.240322042875</v>
      </c>
      <c r="E98" s="1"/>
      <c r="F98" s="1">
        <f t="shared" si="13"/>
        <v>-677089.72381141747</v>
      </c>
    </row>
    <row r="99" spans="1:6">
      <c r="A99" s="11">
        <v>89</v>
      </c>
      <c r="B99" s="9">
        <f t="shared" si="10"/>
        <v>-21074.035487149129</v>
      </c>
      <c r="C99" s="1">
        <f t="shared" si="11"/>
        <v>6770.8972381141748</v>
      </c>
      <c r="D99" s="1">
        <f t="shared" si="12"/>
        <v>-27844.932725263305</v>
      </c>
      <c r="E99" s="1"/>
      <c r="F99" s="1">
        <f t="shared" si="13"/>
        <v>-704934.65653668076</v>
      </c>
    </row>
    <row r="100" spans="1:6">
      <c r="A100" s="11">
        <v>90</v>
      </c>
      <c r="B100" s="9">
        <f t="shared" si="10"/>
        <v>-21074.035487149129</v>
      </c>
      <c r="C100" s="1">
        <f t="shared" si="11"/>
        <v>7049.3465653668081</v>
      </c>
      <c r="D100" s="1">
        <f t="shared" si="12"/>
        <v>-28123.382052515939</v>
      </c>
      <c r="E100" s="1"/>
      <c r="F100" s="1">
        <f t="shared" si="13"/>
        <v>-733058.03858919675</v>
      </c>
    </row>
    <row r="101" spans="1:6">
      <c r="A101" s="11">
        <v>91</v>
      </c>
      <c r="B101" s="9">
        <f t="shared" si="10"/>
        <v>-21074.035487149129</v>
      </c>
      <c r="C101" s="1">
        <f t="shared" si="11"/>
        <v>7330.580385891968</v>
      </c>
      <c r="D101" s="1">
        <f t="shared" si="12"/>
        <v>-28404.615873041097</v>
      </c>
      <c r="E101" s="1"/>
      <c r="F101" s="1">
        <f t="shared" si="13"/>
        <v>-761462.65446223784</v>
      </c>
    </row>
    <row r="102" spans="1:6">
      <c r="A102" s="11">
        <v>92</v>
      </c>
      <c r="B102" s="9">
        <f t="shared" si="10"/>
        <v>-21074.035487149129</v>
      </c>
      <c r="C102" s="1">
        <f t="shared" si="11"/>
        <v>7614.6265446223788</v>
      </c>
      <c r="D102" s="1">
        <f t="shared" si="12"/>
        <v>-28688.662031771506</v>
      </c>
      <c r="E102" s="1"/>
      <c r="F102" s="1">
        <f t="shared" si="13"/>
        <v>-790151.31649400934</v>
      </c>
    </row>
    <row r="103" spans="1:6">
      <c r="A103" s="11">
        <v>93</v>
      </c>
      <c r="B103" s="9">
        <f t="shared" si="10"/>
        <v>-21074.035487149129</v>
      </c>
      <c r="C103" s="1">
        <f t="shared" si="11"/>
        <v>7901.5131649400937</v>
      </c>
      <c r="D103" s="1">
        <f t="shared" si="12"/>
        <v>-28975.548652089223</v>
      </c>
      <c r="E103" s="1"/>
      <c r="F103" s="1">
        <f t="shared" si="13"/>
        <v>-819126.86514609854</v>
      </c>
    </row>
    <row r="104" spans="1:6">
      <c r="A104" s="11">
        <v>94</v>
      </c>
      <c r="B104" s="9">
        <f t="shared" si="10"/>
        <v>-21074.035487149129</v>
      </c>
      <c r="C104" s="1">
        <f t="shared" si="11"/>
        <v>8191.2686514609859</v>
      </c>
      <c r="D104" s="1">
        <f t="shared" si="12"/>
        <v>-29265.304138610114</v>
      </c>
      <c r="E104" s="1"/>
      <c r="F104" s="1">
        <f t="shared" si="13"/>
        <v>-848392.16928470868</v>
      </c>
    </row>
    <row r="105" spans="1:6">
      <c r="A105" s="11">
        <v>95</v>
      </c>
      <c r="B105" s="9">
        <f t="shared" si="10"/>
        <v>-21074.035487149129</v>
      </c>
      <c r="C105" s="1">
        <f t="shared" si="11"/>
        <v>8483.9216928470869</v>
      </c>
      <c r="D105" s="1">
        <f t="shared" si="12"/>
        <v>-29557.957179996214</v>
      </c>
      <c r="E105" s="1"/>
      <c r="F105" s="1">
        <f t="shared" si="13"/>
        <v>-877950.12646470487</v>
      </c>
    </row>
    <row r="106" spans="1:6">
      <c r="A106" s="11">
        <v>96</v>
      </c>
      <c r="B106" s="9">
        <f t="shared" si="10"/>
        <v>-21074.035487149129</v>
      </c>
      <c r="C106" s="1">
        <f t="shared" si="11"/>
        <v>8779.5012646470495</v>
      </c>
      <c r="D106" s="1">
        <f t="shared" si="12"/>
        <v>-29853.536751796179</v>
      </c>
      <c r="E106" s="1"/>
      <c r="F106" s="1">
        <f t="shared" si="13"/>
        <v>-907803.66321650101</v>
      </c>
    </row>
    <row r="107" spans="1:6">
      <c r="A107" s="11">
        <v>97</v>
      </c>
      <c r="B107" s="9">
        <f t="shared" si="10"/>
        <v>-21074.035487149129</v>
      </c>
      <c r="C107" s="1">
        <f t="shared" si="11"/>
        <v>9078.0366321650108</v>
      </c>
      <c r="D107" s="1">
        <f t="shared" si="12"/>
        <v>-30152.07211931414</v>
      </c>
      <c r="E107" s="1"/>
      <c r="F107" s="1">
        <f t="shared" si="13"/>
        <v>-937955.73533581512</v>
      </c>
    </row>
    <row r="108" spans="1:6">
      <c r="A108" s="11">
        <v>98</v>
      </c>
      <c r="B108" s="9">
        <f t="shared" si="10"/>
        <v>-21074.035487149129</v>
      </c>
      <c r="C108" s="1">
        <f t="shared" si="11"/>
        <v>9379.5573533581519</v>
      </c>
      <c r="D108" s="1">
        <f t="shared" si="12"/>
        <v>-30453.592840507281</v>
      </c>
      <c r="E108" s="1"/>
      <c r="F108" s="1">
        <f t="shared" si="13"/>
        <v>-968409.32817632239</v>
      </c>
    </row>
    <row r="109" spans="1:6">
      <c r="A109" s="11">
        <v>99</v>
      </c>
      <c r="B109" s="9">
        <f t="shared" si="10"/>
        <v>-21074.035487149129</v>
      </c>
      <c r="C109" s="1">
        <f t="shared" si="11"/>
        <v>9684.0932817632238</v>
      </c>
      <c r="D109" s="1">
        <f t="shared" si="12"/>
        <v>-30758.128768912353</v>
      </c>
      <c r="E109" s="1"/>
      <c r="F109" s="1">
        <f t="shared" si="13"/>
        <v>-999167.45694523479</v>
      </c>
    </row>
    <row r="110" spans="1:6">
      <c r="A110" s="11">
        <v>100</v>
      </c>
      <c r="B110" s="9">
        <f t="shared" si="10"/>
        <v>-21074.035487149129</v>
      </c>
      <c r="C110" s="1">
        <f t="shared" si="11"/>
        <v>9991.6745694523488</v>
      </c>
      <c r="D110" s="1">
        <f t="shared" si="12"/>
        <v>-31065.710056601478</v>
      </c>
      <c r="E110" s="1"/>
      <c r="F110" s="1">
        <f t="shared" si="13"/>
        <v>-1030233.1670018362</v>
      </c>
    </row>
    <row r="111" spans="1:6">
      <c r="A111" s="11">
        <v>101</v>
      </c>
      <c r="B111" s="9">
        <f t="shared" si="10"/>
        <v>-21074.035487149129</v>
      </c>
      <c r="C111" s="1">
        <f t="shared" si="11"/>
        <v>10302.331670018362</v>
      </c>
      <c r="D111" s="1">
        <f t="shared" si="12"/>
        <v>-31376.367157167493</v>
      </c>
      <c r="E111" s="1"/>
      <c r="F111" s="1">
        <f t="shared" si="13"/>
        <v>-1061609.5341590038</v>
      </c>
    </row>
    <row r="112" spans="1:6">
      <c r="A112" s="11">
        <v>102</v>
      </c>
      <c r="B112" s="9">
        <f t="shared" si="10"/>
        <v>-21074.035487149129</v>
      </c>
      <c r="C112" s="1">
        <f t="shared" si="11"/>
        <v>10616.095341590039</v>
      </c>
      <c r="D112" s="1">
        <f t="shared" si="12"/>
        <v>-31690.130828739166</v>
      </c>
      <c r="E112" s="1"/>
      <c r="F112" s="1">
        <f t="shared" si="13"/>
        <v>-1093299.6649877429</v>
      </c>
    </row>
    <row r="113" spans="1:6">
      <c r="A113" s="11">
        <v>103</v>
      </c>
      <c r="B113" s="9">
        <f t="shared" si="10"/>
        <v>-21074.035487149129</v>
      </c>
      <c r="C113" s="1">
        <f t="shared" si="11"/>
        <v>10932.996649877428</v>
      </c>
      <c r="D113" s="1">
        <f t="shared" si="12"/>
        <v>-32007.032137026559</v>
      </c>
      <c r="E113" s="1"/>
      <c r="F113" s="1">
        <f t="shared" si="13"/>
        <v>-1125306.6971247694</v>
      </c>
    </row>
    <row r="114" spans="1:6">
      <c r="A114" s="11">
        <v>104</v>
      </c>
      <c r="B114" s="9">
        <f t="shared" si="10"/>
        <v>-21074.035487149129</v>
      </c>
      <c r="C114" s="1">
        <f t="shared" si="11"/>
        <v>11253.066971247694</v>
      </c>
      <c r="D114" s="1">
        <f t="shared" si="12"/>
        <v>-32327.102458396825</v>
      </c>
      <c r="E114" s="1"/>
      <c r="F114" s="1">
        <f t="shared" si="13"/>
        <v>-1157633.7995831664</v>
      </c>
    </row>
    <row r="115" spans="1:6">
      <c r="A115" s="11">
        <v>105</v>
      </c>
      <c r="B115" s="9">
        <f t="shared" si="10"/>
        <v>-21074.035487149129</v>
      </c>
      <c r="C115" s="1">
        <f t="shared" si="11"/>
        <v>11576.337995831664</v>
      </c>
      <c r="D115" s="1">
        <f t="shared" si="12"/>
        <v>-32650.373482980795</v>
      </c>
      <c r="E115" s="1"/>
      <c r="F115" s="1">
        <f t="shared" si="13"/>
        <v>-1190284.1730661471</v>
      </c>
    </row>
    <row r="116" spans="1:6">
      <c r="A116" s="11">
        <v>106</v>
      </c>
      <c r="B116" s="9">
        <f t="shared" si="10"/>
        <v>-21074.035487149129</v>
      </c>
      <c r="C116" s="1">
        <f t="shared" si="11"/>
        <v>11902.841730661472</v>
      </c>
      <c r="D116" s="1">
        <f t="shared" si="12"/>
        <v>-32976.877217810601</v>
      </c>
      <c r="E116" s="1"/>
      <c r="F116" s="1">
        <f t="shared" si="13"/>
        <v>-1223261.0502839577</v>
      </c>
    </row>
    <row r="117" spans="1:6">
      <c r="A117" s="11">
        <v>107</v>
      </c>
      <c r="B117" s="9">
        <f t="shared" si="10"/>
        <v>-21074.035487149129</v>
      </c>
      <c r="C117" s="1">
        <f t="shared" si="11"/>
        <v>12232.610502839578</v>
      </c>
      <c r="D117" s="1">
        <f t="shared" si="12"/>
        <v>-33306.645989988705</v>
      </c>
      <c r="E117" s="1"/>
      <c r="F117" s="1">
        <f t="shared" si="13"/>
        <v>-1256567.6962739464</v>
      </c>
    </row>
    <row r="118" spans="1:6">
      <c r="A118" s="11">
        <v>108</v>
      </c>
      <c r="B118" s="9">
        <f t="shared" si="10"/>
        <v>-21074.035487149129</v>
      </c>
      <c r="C118" s="1">
        <f t="shared" si="11"/>
        <v>12565.676962739464</v>
      </c>
      <c r="D118" s="1">
        <f t="shared" si="12"/>
        <v>-33639.712449888597</v>
      </c>
      <c r="E118" s="1"/>
      <c r="F118" s="1">
        <f t="shared" si="13"/>
        <v>-1290207.4087238351</v>
      </c>
    </row>
    <row r="119" spans="1:6">
      <c r="A119" s="11">
        <v>109</v>
      </c>
      <c r="B119" s="9">
        <f t="shared" si="10"/>
        <v>-21074.035487149129</v>
      </c>
      <c r="C119" s="1">
        <f t="shared" si="11"/>
        <v>12902.074087238352</v>
      </c>
      <c r="D119" s="1">
        <f t="shared" si="12"/>
        <v>-33976.109574387483</v>
      </c>
      <c r="E119" s="1"/>
      <c r="F119" s="1">
        <f t="shared" si="13"/>
        <v>-1324183.5182982227</v>
      </c>
    </row>
    <row r="120" spans="1:6">
      <c r="A120" s="11">
        <v>110</v>
      </c>
      <c r="B120" s="9">
        <f t="shared" si="10"/>
        <v>-21074.035487149129</v>
      </c>
      <c r="C120" s="1">
        <f t="shared" si="11"/>
        <v>13241.835182982228</v>
      </c>
      <c r="D120" s="1">
        <f t="shared" si="12"/>
        <v>-34315.870670131357</v>
      </c>
      <c r="E120" s="1"/>
      <c r="F120" s="1">
        <f t="shared" si="13"/>
        <v>-1358499.3889683541</v>
      </c>
    </row>
    <row r="121" spans="1:6">
      <c r="A121" s="11">
        <v>111</v>
      </c>
      <c r="B121" s="9">
        <f t="shared" si="10"/>
        <v>-21074.035487149129</v>
      </c>
      <c r="C121" s="1">
        <f t="shared" si="11"/>
        <v>13584.993889683541</v>
      </c>
      <c r="D121" s="1">
        <f t="shared" si="12"/>
        <v>-34659.029376832666</v>
      </c>
      <c r="E121" s="1"/>
      <c r="F121" s="1">
        <f t="shared" si="13"/>
        <v>-1393158.4183451869</v>
      </c>
    </row>
    <row r="122" spans="1:6">
      <c r="A122" s="11">
        <v>112</v>
      </c>
      <c r="B122" s="9">
        <f t="shared" si="10"/>
        <v>-21074.035487149129</v>
      </c>
      <c r="C122" s="1">
        <f t="shared" si="11"/>
        <v>13931.584183451869</v>
      </c>
      <c r="D122" s="1">
        <f t="shared" si="12"/>
        <v>-35005.619670600994</v>
      </c>
      <c r="E122" s="1"/>
      <c r="F122" s="1">
        <f t="shared" si="13"/>
        <v>-1428164.038015788</v>
      </c>
    </row>
    <row r="123" spans="1:6">
      <c r="A123" s="11">
        <v>113</v>
      </c>
      <c r="B123" s="9">
        <f t="shared" si="10"/>
        <v>-21074.035487149129</v>
      </c>
      <c r="C123" s="1">
        <f t="shared" si="11"/>
        <v>14281.64038015788</v>
      </c>
      <c r="D123" s="1">
        <f t="shared" si="12"/>
        <v>-35355.675867307007</v>
      </c>
      <c r="E123" s="1"/>
      <c r="F123" s="1">
        <f t="shared" si="13"/>
        <v>-1463519.713883095</v>
      </c>
    </row>
    <row r="124" spans="1:6">
      <c r="A124" s="11">
        <v>114</v>
      </c>
      <c r="B124" s="9">
        <f t="shared" si="10"/>
        <v>-21074.035487149129</v>
      </c>
      <c r="C124" s="1">
        <f t="shared" si="11"/>
        <v>14635.19713883095</v>
      </c>
      <c r="D124" s="1">
        <f t="shared" si="12"/>
        <v>-35709.232625980076</v>
      </c>
      <c r="E124" s="1"/>
      <c r="F124" s="1">
        <f t="shared" si="13"/>
        <v>-1499228.9465090751</v>
      </c>
    </row>
    <row r="125" spans="1:6">
      <c r="A125" s="11">
        <v>115</v>
      </c>
      <c r="B125" s="9">
        <f t="shared" si="10"/>
        <v>-21074.035487149129</v>
      </c>
      <c r="C125" s="1">
        <f t="shared" si="11"/>
        <v>14992.289465090751</v>
      </c>
      <c r="D125" s="1">
        <f t="shared" si="12"/>
        <v>-36066.324952239884</v>
      </c>
      <c r="E125" s="1"/>
      <c r="F125" s="1">
        <f t="shared" si="13"/>
        <v>-1535295.271461315</v>
      </c>
    </row>
    <row r="126" spans="1:6">
      <c r="A126" s="11">
        <v>116</v>
      </c>
      <c r="B126" s="9">
        <f t="shared" si="10"/>
        <v>-21074.035487149129</v>
      </c>
      <c r="C126" s="1">
        <f t="shared" si="11"/>
        <v>15352.95271461315</v>
      </c>
      <c r="D126" s="1">
        <f t="shared" si="12"/>
        <v>-36426.98820176228</v>
      </c>
      <c r="E126" s="1"/>
      <c r="F126" s="1">
        <f t="shared" si="13"/>
        <v>-1571722.2596630773</v>
      </c>
    </row>
    <row r="127" spans="1:6">
      <c r="A127" s="11">
        <v>117</v>
      </c>
      <c r="B127" s="9">
        <f t="shared" si="10"/>
        <v>-21074.035487149129</v>
      </c>
      <c r="C127" s="1">
        <f t="shared" si="11"/>
        <v>15717.222596630774</v>
      </c>
      <c r="D127" s="1">
        <f t="shared" si="12"/>
        <v>-36791.258083779903</v>
      </c>
      <c r="E127" s="1"/>
      <c r="F127" s="1">
        <f t="shared" si="13"/>
        <v>-1608513.5177468571</v>
      </c>
    </row>
    <row r="128" spans="1:6">
      <c r="A128" s="11">
        <v>118</v>
      </c>
      <c r="B128" s="9">
        <f t="shared" si="10"/>
        <v>-21074.035487149129</v>
      </c>
      <c r="C128" s="1">
        <f t="shared" si="11"/>
        <v>16085.135177468572</v>
      </c>
      <c r="D128" s="1">
        <f t="shared" si="12"/>
        <v>-37159.170664617704</v>
      </c>
      <c r="E128" s="1"/>
      <c r="F128" s="1">
        <f t="shared" si="13"/>
        <v>-1645672.6884114749</v>
      </c>
    </row>
    <row r="129" spans="1:6">
      <c r="A129" s="11">
        <v>119</v>
      </c>
      <c r="B129" s="9">
        <f t="shared" si="10"/>
        <v>-21074.035487149129</v>
      </c>
      <c r="C129" s="1">
        <f t="shared" si="11"/>
        <v>16456.726884114749</v>
      </c>
      <c r="D129" s="1">
        <f t="shared" si="12"/>
        <v>-37530.762371263874</v>
      </c>
      <c r="E129" s="1"/>
      <c r="F129" s="1">
        <f t="shared" si="13"/>
        <v>-1683203.4507827389</v>
      </c>
    </row>
    <row r="130" spans="1:6">
      <c r="A130" s="11">
        <v>120</v>
      </c>
      <c r="B130" s="9">
        <f t="shared" si="10"/>
        <v>-21074.035487149129</v>
      </c>
      <c r="C130" s="1">
        <f t="shared" si="11"/>
        <v>16832.034507827389</v>
      </c>
      <c r="D130" s="1">
        <f t="shared" si="12"/>
        <v>-37906.069994976519</v>
      </c>
      <c r="E130" s="1"/>
      <c r="F130" s="1">
        <f t="shared" si="13"/>
        <v>-1721109.5207777154</v>
      </c>
    </row>
    <row r="131" spans="1:6">
      <c r="A131" s="11">
        <v>121</v>
      </c>
      <c r="B131" s="9">
        <f t="shared" si="10"/>
        <v>-21074.035487149129</v>
      </c>
      <c r="C131" s="1">
        <f t="shared" si="11"/>
        <v>17211.095207777154</v>
      </c>
      <c r="D131" s="1">
        <f t="shared" si="12"/>
        <v>-38285.13069492628</v>
      </c>
      <c r="E131" s="1"/>
      <c r="F131" s="1">
        <f t="shared" si="13"/>
        <v>-1759394.6514726416</v>
      </c>
    </row>
    <row r="132" spans="1:6">
      <c r="A132" s="11">
        <v>122</v>
      </c>
      <c r="B132" s="9">
        <f t="shared" si="10"/>
        <v>-21074.035487149129</v>
      </c>
      <c r="C132" s="1">
        <f t="shared" si="11"/>
        <v>17593.946514726416</v>
      </c>
      <c r="D132" s="1">
        <f t="shared" si="12"/>
        <v>-38667.982001875542</v>
      </c>
      <c r="E132" s="1"/>
      <c r="F132" s="1">
        <f t="shared" si="13"/>
        <v>-1798062.6334745171</v>
      </c>
    </row>
    <row r="133" spans="1:6">
      <c r="A133" s="11">
        <v>123</v>
      </c>
      <c r="B133" s="9">
        <f t="shared" si="10"/>
        <v>-21074.035487149129</v>
      </c>
      <c r="C133" s="1">
        <f t="shared" si="11"/>
        <v>17980.626334745171</v>
      </c>
      <c r="D133" s="1">
        <f t="shared" si="12"/>
        <v>-39054.661821894304</v>
      </c>
      <c r="E133" s="1"/>
      <c r="F133" s="1">
        <f t="shared" si="13"/>
        <v>-1837117.2952964115</v>
      </c>
    </row>
    <row r="134" spans="1:6">
      <c r="A134" s="11">
        <v>124</v>
      </c>
      <c r="B134" s="9">
        <f t="shared" si="10"/>
        <v>-21074.035487149129</v>
      </c>
      <c r="C134" s="1">
        <f t="shared" si="11"/>
        <v>18371.172952964116</v>
      </c>
      <c r="D134" s="1">
        <f t="shared" si="12"/>
        <v>-39445.208440113245</v>
      </c>
      <c r="E134" s="1"/>
      <c r="F134" s="1">
        <f t="shared" si="13"/>
        <v>-1876562.5037365248</v>
      </c>
    </row>
    <row r="135" spans="1:6">
      <c r="A135" s="11">
        <v>125</v>
      </c>
      <c r="B135" s="9">
        <f t="shared" si="10"/>
        <v>-21074.035487149129</v>
      </c>
      <c r="C135" s="1">
        <f t="shared" si="11"/>
        <v>18765.625037365247</v>
      </c>
      <c r="D135" s="1">
        <f t="shared" si="12"/>
        <v>-39839.660524514373</v>
      </c>
      <c r="E135" s="1"/>
      <c r="F135" s="1">
        <f t="shared" si="13"/>
        <v>-1916402.1642610391</v>
      </c>
    </row>
    <row r="136" spans="1:6">
      <c r="A136" s="11">
        <v>126</v>
      </c>
      <c r="B136" s="9">
        <f t="shared" si="10"/>
        <v>-21074.035487149129</v>
      </c>
      <c r="C136" s="1">
        <f t="shared" si="11"/>
        <v>19164.021642610391</v>
      </c>
      <c r="D136" s="1">
        <f t="shared" si="12"/>
        <v>-40238.057129759516</v>
      </c>
      <c r="E136" s="1"/>
      <c r="F136" s="1">
        <f t="shared" si="13"/>
        <v>-1956640.2213907987</v>
      </c>
    </row>
    <row r="137" spans="1:6">
      <c r="A137" s="11">
        <v>127</v>
      </c>
      <c r="B137" s="9">
        <f t="shared" si="10"/>
        <v>-21074.035487149129</v>
      </c>
      <c r="C137" s="1">
        <f t="shared" si="11"/>
        <v>19566.402213907986</v>
      </c>
      <c r="D137" s="1">
        <f t="shared" si="12"/>
        <v>-40640.437701057119</v>
      </c>
      <c r="E137" s="1"/>
      <c r="F137" s="1">
        <f t="shared" si="13"/>
        <v>-1997280.6590918559</v>
      </c>
    </row>
    <row r="138" spans="1:6">
      <c r="A138" s="11">
        <v>128</v>
      </c>
      <c r="B138" s="9">
        <f t="shared" si="10"/>
        <v>-21074.035487149129</v>
      </c>
      <c r="C138" s="1">
        <f t="shared" si="11"/>
        <v>19972.806590918561</v>
      </c>
      <c r="D138" s="1">
        <f t="shared" si="12"/>
        <v>-41046.84207806769</v>
      </c>
      <c r="E138" s="1"/>
      <c r="F138" s="1">
        <f t="shared" si="13"/>
        <v>-2038327.5011699235</v>
      </c>
    </row>
    <row r="139" spans="1:6">
      <c r="A139" s="11">
        <v>129</v>
      </c>
      <c r="B139" s="9">
        <f t="shared" si="10"/>
        <v>-21074.035487149129</v>
      </c>
      <c r="C139" s="1">
        <f t="shared" si="11"/>
        <v>20383.275011699236</v>
      </c>
      <c r="D139" s="1">
        <f t="shared" si="12"/>
        <v>-41457.310498848368</v>
      </c>
      <c r="E139" s="1"/>
      <c r="F139" s="1">
        <f t="shared" si="13"/>
        <v>-2079784.8116687718</v>
      </c>
    </row>
    <row r="140" spans="1:6">
      <c r="A140" s="11">
        <v>130</v>
      </c>
      <c r="B140" s="9">
        <f t="shared" si="10"/>
        <v>-21074.035487149129</v>
      </c>
      <c r="C140" s="1">
        <f t="shared" si="11"/>
        <v>20797.848116687717</v>
      </c>
      <c r="D140" s="1">
        <f t="shared" si="12"/>
        <v>-41871.883603836846</v>
      </c>
      <c r="E140" s="1"/>
      <c r="F140" s="1">
        <f t="shared" si="13"/>
        <v>-2121656.6952726087</v>
      </c>
    </row>
    <row r="141" spans="1:6">
      <c r="A141" s="11">
        <v>131</v>
      </c>
      <c r="B141" s="9">
        <f t="shared" si="10"/>
        <v>-21074.035487149129</v>
      </c>
      <c r="C141" s="1">
        <f t="shared" si="11"/>
        <v>21216.566952726087</v>
      </c>
      <c r="D141" s="1">
        <f t="shared" si="12"/>
        <v>-42290.60243987522</v>
      </c>
      <c r="E141" s="1"/>
      <c r="F141" s="1">
        <f t="shared" si="13"/>
        <v>-2163947.2977124839</v>
      </c>
    </row>
    <row r="142" spans="1:6">
      <c r="A142" s="11">
        <v>132</v>
      </c>
      <c r="B142" s="9">
        <f t="shared" si="10"/>
        <v>-21074.035487149129</v>
      </c>
      <c r="C142" s="1">
        <f t="shared" si="11"/>
        <v>21639.472977124839</v>
      </c>
      <c r="D142" s="1">
        <f t="shared" si="12"/>
        <v>-42713.508464273968</v>
      </c>
      <c r="E142" s="1"/>
      <c r="F142" s="1">
        <f t="shared" si="13"/>
        <v>-2206660.8061767579</v>
      </c>
    </row>
    <row r="143" spans="1:6">
      <c r="A143" s="11">
        <v>133</v>
      </c>
      <c r="B143" s="9">
        <f t="shared" si="10"/>
        <v>-21074.035487149129</v>
      </c>
      <c r="C143" s="1">
        <f t="shared" si="11"/>
        <v>22066.60806176758</v>
      </c>
      <c r="D143" s="1">
        <f t="shared" si="12"/>
        <v>-43140.643548916705</v>
      </c>
      <c r="E143" s="1"/>
      <c r="F143" s="1">
        <f t="shared" si="13"/>
        <v>-2249801.4497256745</v>
      </c>
    </row>
    <row r="144" spans="1:6">
      <c r="A144" s="11">
        <v>134</v>
      </c>
      <c r="B144" s="9">
        <f t="shared" si="10"/>
        <v>-21074.035487149129</v>
      </c>
      <c r="C144" s="1">
        <f t="shared" si="11"/>
        <v>22498.014497256747</v>
      </c>
      <c r="D144" s="1">
        <f t="shared" si="12"/>
        <v>-43572.04998440588</v>
      </c>
      <c r="E144" s="1"/>
      <c r="F144" s="1">
        <f t="shared" si="13"/>
        <v>-2293373.4997100802</v>
      </c>
    </row>
    <row r="145" spans="1:6">
      <c r="A145" s="11">
        <v>135</v>
      </c>
      <c r="B145" s="9">
        <f t="shared" si="10"/>
        <v>-21074.035487149129</v>
      </c>
      <c r="C145" s="1">
        <f t="shared" si="11"/>
        <v>22933.734997100804</v>
      </c>
      <c r="D145" s="1">
        <f t="shared" si="12"/>
        <v>-44007.770484249937</v>
      </c>
      <c r="E145" s="1"/>
      <c r="F145" s="1">
        <f t="shared" si="13"/>
        <v>-2337381.2701943303</v>
      </c>
    </row>
    <row r="146" spans="1:6">
      <c r="A146" s="11">
        <v>136</v>
      </c>
      <c r="B146" s="9">
        <f t="shared" si="10"/>
        <v>-21074.035487149129</v>
      </c>
      <c r="C146" s="1">
        <f t="shared" si="11"/>
        <v>23373.812701943301</v>
      </c>
      <c r="D146" s="1">
        <f t="shared" si="12"/>
        <v>-44447.84818909243</v>
      </c>
      <c r="E146" s="1"/>
      <c r="F146" s="1">
        <f t="shared" si="13"/>
        <v>-2381829.1183834225</v>
      </c>
    </row>
    <row r="147" spans="1:6">
      <c r="A147" s="11">
        <v>137</v>
      </c>
      <c r="B147" s="9">
        <f t="shared" si="10"/>
        <v>-21074.035487149129</v>
      </c>
      <c r="C147" s="1">
        <f t="shared" si="11"/>
        <v>23818.291183834226</v>
      </c>
      <c r="D147" s="1">
        <f t="shared" si="12"/>
        <v>-44892.326670983355</v>
      </c>
      <c r="E147" s="1"/>
      <c r="F147" s="1">
        <f t="shared" si="13"/>
        <v>-2426721.4450544058</v>
      </c>
    </row>
    <row r="148" spans="1:6">
      <c r="A148" s="11">
        <v>138</v>
      </c>
      <c r="B148" s="9">
        <f t="shared" si="10"/>
        <v>-21074.035487149129</v>
      </c>
      <c r="C148" s="1">
        <f t="shared" si="11"/>
        <v>24267.214450544059</v>
      </c>
      <c r="D148" s="1">
        <f t="shared" si="12"/>
        <v>-45341.249937693188</v>
      </c>
      <c r="E148" s="1"/>
      <c r="F148" s="1">
        <f t="shared" si="13"/>
        <v>-2472062.694992099</v>
      </c>
    </row>
    <row r="149" spans="1:6">
      <c r="A149" s="11">
        <v>139</v>
      </c>
      <c r="B149" s="9">
        <f t="shared" si="10"/>
        <v>-21074.035487149129</v>
      </c>
      <c r="C149" s="1">
        <f t="shared" si="11"/>
        <v>24720.626949920988</v>
      </c>
      <c r="D149" s="1">
        <f t="shared" si="12"/>
        <v>-45794.662437070117</v>
      </c>
      <c r="E149" s="1"/>
      <c r="F149" s="1">
        <f t="shared" si="13"/>
        <v>-2517857.3574291691</v>
      </c>
    </row>
    <row r="150" spans="1:6">
      <c r="A150" s="11">
        <v>140</v>
      </c>
      <c r="B150" s="9">
        <f t="shared" si="10"/>
        <v>-21074.035487149129</v>
      </c>
      <c r="C150" s="1">
        <f t="shared" si="11"/>
        <v>25178.573574291691</v>
      </c>
      <c r="D150" s="1">
        <f t="shared" si="12"/>
        <v>-46252.609061440817</v>
      </c>
      <c r="E150" s="1"/>
      <c r="F150" s="1">
        <f t="shared" si="13"/>
        <v>-2564109.96649061</v>
      </c>
    </row>
    <row r="151" spans="1:6">
      <c r="A151" s="11">
        <v>141</v>
      </c>
      <c r="B151" s="9">
        <f t="shared" ref="B151:B210" si="14">IF(E150&lt;0,PMT($C$5/12,$C$7-A151+1,F150),B150)</f>
        <v>-21074.035487149129</v>
      </c>
      <c r="C151" s="1">
        <f t="shared" ref="C151:C210" si="15">-$C$5/12*F150</f>
        <v>25641.099664906102</v>
      </c>
      <c r="D151" s="1">
        <f t="shared" ref="D151:D210" si="16">B151-C151</f>
        <v>-46715.135152055227</v>
      </c>
      <c r="E151" s="1"/>
      <c r="F151" s="1">
        <f t="shared" ref="F151:F210" si="17">F150+D151+E151</f>
        <v>-2610825.1016426655</v>
      </c>
    </row>
    <row r="152" spans="1:6">
      <c r="A152" s="11">
        <v>142</v>
      </c>
      <c r="B152" s="9">
        <f t="shared" si="14"/>
        <v>-21074.035487149129</v>
      </c>
      <c r="C152" s="1">
        <f t="shared" si="15"/>
        <v>26108.251016426657</v>
      </c>
      <c r="D152" s="1">
        <f t="shared" si="16"/>
        <v>-47182.286503575786</v>
      </c>
      <c r="E152" s="1"/>
      <c r="F152" s="1">
        <f t="shared" si="17"/>
        <v>-2658007.3881462412</v>
      </c>
    </row>
    <row r="153" spans="1:6">
      <c r="A153" s="11">
        <v>143</v>
      </c>
      <c r="B153" s="9">
        <f t="shared" si="14"/>
        <v>-21074.035487149129</v>
      </c>
      <c r="C153" s="1">
        <f t="shared" si="15"/>
        <v>26580.073881462413</v>
      </c>
      <c r="D153" s="1">
        <f t="shared" si="16"/>
        <v>-47654.109368611542</v>
      </c>
      <c r="E153" s="1"/>
      <c r="F153" s="1">
        <f t="shared" si="17"/>
        <v>-2705661.4975148528</v>
      </c>
    </row>
    <row r="154" spans="1:6">
      <c r="A154" s="11">
        <v>144</v>
      </c>
      <c r="B154" s="9">
        <f t="shared" si="14"/>
        <v>-21074.035487149129</v>
      </c>
      <c r="C154" s="1">
        <f t="shared" si="15"/>
        <v>27056.614975148528</v>
      </c>
      <c r="D154" s="1">
        <f t="shared" si="16"/>
        <v>-48130.650462297657</v>
      </c>
      <c r="E154" s="1"/>
      <c r="F154" s="1">
        <f t="shared" si="17"/>
        <v>-2753792.1479771505</v>
      </c>
    </row>
    <row r="155" spans="1:6">
      <c r="A155" s="11">
        <v>145</v>
      </c>
      <c r="B155" s="9">
        <f t="shared" si="14"/>
        <v>-21074.035487149129</v>
      </c>
      <c r="C155" s="1">
        <f t="shared" si="15"/>
        <v>27537.921479771507</v>
      </c>
      <c r="D155" s="1">
        <f t="shared" si="16"/>
        <v>-48611.956966920639</v>
      </c>
      <c r="E155" s="1"/>
      <c r="F155" s="1">
        <f t="shared" si="17"/>
        <v>-2802404.1049440713</v>
      </c>
    </row>
    <row r="156" spans="1:6">
      <c r="A156" s="11">
        <v>146</v>
      </c>
      <c r="B156" s="9">
        <f t="shared" si="14"/>
        <v>-21074.035487149129</v>
      </c>
      <c r="C156" s="1">
        <f t="shared" si="15"/>
        <v>28024.041049440712</v>
      </c>
      <c r="D156" s="1">
        <f t="shared" si="16"/>
        <v>-49098.076536589841</v>
      </c>
      <c r="E156" s="1"/>
      <c r="F156" s="1">
        <f t="shared" si="17"/>
        <v>-2851502.181480661</v>
      </c>
    </row>
    <row r="157" spans="1:6">
      <c r="A157" s="11">
        <v>147</v>
      </c>
      <c r="B157" s="9">
        <f t="shared" si="14"/>
        <v>-21074.035487149129</v>
      </c>
      <c r="C157" s="1">
        <f t="shared" si="15"/>
        <v>28515.021814806612</v>
      </c>
      <c r="D157" s="1">
        <f t="shared" si="16"/>
        <v>-49589.057301955741</v>
      </c>
      <c r="E157" s="1"/>
      <c r="F157" s="1">
        <f t="shared" si="17"/>
        <v>-2901091.2387826168</v>
      </c>
    </row>
    <row r="158" spans="1:6">
      <c r="A158" s="11">
        <v>148</v>
      </c>
      <c r="B158" s="9">
        <f t="shared" si="14"/>
        <v>-21074.035487149129</v>
      </c>
      <c r="C158" s="1">
        <f t="shared" si="15"/>
        <v>29010.912387826167</v>
      </c>
      <c r="D158" s="1">
        <f t="shared" si="16"/>
        <v>-50084.947874975296</v>
      </c>
      <c r="E158" s="1"/>
      <c r="F158" s="1">
        <f t="shared" si="17"/>
        <v>-2951176.1866575922</v>
      </c>
    </row>
    <row r="159" spans="1:6">
      <c r="A159" s="11">
        <v>149</v>
      </c>
      <c r="B159" s="9">
        <f t="shared" si="14"/>
        <v>-21074.035487149129</v>
      </c>
      <c r="C159" s="1">
        <f t="shared" si="15"/>
        <v>29511.761866575922</v>
      </c>
      <c r="D159" s="1">
        <f t="shared" si="16"/>
        <v>-50585.797353725051</v>
      </c>
      <c r="E159" s="1"/>
      <c r="F159" s="1">
        <f t="shared" si="17"/>
        <v>-3001761.9840113171</v>
      </c>
    </row>
    <row r="160" spans="1:6">
      <c r="A160" s="11">
        <v>150</v>
      </c>
      <c r="B160" s="9">
        <f t="shared" si="14"/>
        <v>-21074.035487149129</v>
      </c>
      <c r="C160" s="1">
        <f t="shared" si="15"/>
        <v>30017.619840113173</v>
      </c>
      <c r="D160" s="1">
        <f t="shared" si="16"/>
        <v>-51091.655327262299</v>
      </c>
      <c r="E160" s="1"/>
      <c r="F160" s="1">
        <f t="shared" si="17"/>
        <v>-3052853.6393385795</v>
      </c>
    </row>
    <row r="161" spans="1:6">
      <c r="A161" s="11">
        <v>151</v>
      </c>
      <c r="B161" s="9">
        <f t="shared" si="14"/>
        <v>-21074.035487149129</v>
      </c>
      <c r="C161" s="1">
        <f t="shared" si="15"/>
        <v>30528.536393385795</v>
      </c>
      <c r="D161" s="1">
        <f t="shared" si="16"/>
        <v>-51602.571880534924</v>
      </c>
      <c r="E161" s="1"/>
      <c r="F161" s="1">
        <f t="shared" si="17"/>
        <v>-3104456.2112191143</v>
      </c>
    </row>
    <row r="162" spans="1:6">
      <c r="A162" s="11">
        <v>152</v>
      </c>
      <c r="B162" s="9">
        <f t="shared" si="14"/>
        <v>-21074.035487149129</v>
      </c>
      <c r="C162" s="1">
        <f t="shared" si="15"/>
        <v>31044.562112191143</v>
      </c>
      <c r="D162" s="1">
        <f t="shared" si="16"/>
        <v>-52118.597599340268</v>
      </c>
      <c r="E162" s="1"/>
      <c r="F162" s="1">
        <f t="shared" si="17"/>
        <v>-3156574.8088184544</v>
      </c>
    </row>
    <row r="163" spans="1:6">
      <c r="A163" s="11">
        <v>153</v>
      </c>
      <c r="B163" s="9">
        <f t="shared" si="14"/>
        <v>-21074.035487149129</v>
      </c>
      <c r="C163" s="1">
        <f t="shared" si="15"/>
        <v>31565.748088184544</v>
      </c>
      <c r="D163" s="1">
        <f t="shared" si="16"/>
        <v>-52639.783575333669</v>
      </c>
      <c r="E163" s="1"/>
      <c r="F163" s="1">
        <f t="shared" si="17"/>
        <v>-3209214.592393788</v>
      </c>
    </row>
    <row r="164" spans="1:6">
      <c r="A164" s="11">
        <v>154</v>
      </c>
      <c r="B164" s="9">
        <f t="shared" si="14"/>
        <v>-21074.035487149129</v>
      </c>
      <c r="C164" s="1">
        <f t="shared" si="15"/>
        <v>32092.145923937882</v>
      </c>
      <c r="D164" s="1">
        <f t="shared" si="16"/>
        <v>-53166.181411087011</v>
      </c>
      <c r="E164" s="1"/>
      <c r="F164" s="1">
        <f t="shared" si="17"/>
        <v>-3262380.7738048751</v>
      </c>
    </row>
    <row r="165" spans="1:6">
      <c r="A165" s="11">
        <v>155</v>
      </c>
      <c r="B165" s="9">
        <f t="shared" si="14"/>
        <v>-21074.035487149129</v>
      </c>
      <c r="C165" s="1">
        <f t="shared" si="15"/>
        <v>32623.807738048752</v>
      </c>
      <c r="D165" s="1">
        <f t="shared" si="16"/>
        <v>-53697.843225197881</v>
      </c>
      <c r="E165" s="1"/>
      <c r="F165" s="1">
        <f t="shared" si="17"/>
        <v>-3316078.617030073</v>
      </c>
    </row>
    <row r="166" spans="1:6">
      <c r="A166" s="11">
        <v>156</v>
      </c>
      <c r="B166" s="9">
        <f t="shared" si="14"/>
        <v>-21074.035487149129</v>
      </c>
      <c r="C166" s="1">
        <f t="shared" si="15"/>
        <v>33160.786170300729</v>
      </c>
      <c r="D166" s="1">
        <f t="shared" si="16"/>
        <v>-54234.821657449858</v>
      </c>
      <c r="E166" s="1"/>
      <c r="F166" s="1">
        <f t="shared" si="17"/>
        <v>-3370313.4386875229</v>
      </c>
    </row>
    <row r="167" spans="1:6">
      <c r="A167" s="11">
        <v>157</v>
      </c>
      <c r="B167" s="9">
        <f t="shared" si="14"/>
        <v>-21074.035487149129</v>
      </c>
      <c r="C167" s="1">
        <f t="shared" si="15"/>
        <v>33703.13438687523</v>
      </c>
      <c r="D167" s="1">
        <f t="shared" si="16"/>
        <v>-54777.169874024359</v>
      </c>
      <c r="E167" s="1"/>
      <c r="F167" s="1">
        <f t="shared" si="17"/>
        <v>-3425090.6085615475</v>
      </c>
    </row>
    <row r="168" spans="1:6">
      <c r="A168" s="11">
        <v>158</v>
      </c>
      <c r="B168" s="9">
        <f t="shared" si="14"/>
        <v>-21074.035487149129</v>
      </c>
      <c r="C168" s="1">
        <f t="shared" si="15"/>
        <v>34250.906085615476</v>
      </c>
      <c r="D168" s="1">
        <f t="shared" si="16"/>
        <v>-55324.941572764605</v>
      </c>
      <c r="E168" s="1"/>
      <c r="F168" s="1">
        <f t="shared" si="17"/>
        <v>-3480415.5501343119</v>
      </c>
    </row>
    <row r="169" spans="1:6">
      <c r="A169" s="11">
        <v>159</v>
      </c>
      <c r="B169" s="9">
        <f t="shared" si="14"/>
        <v>-21074.035487149129</v>
      </c>
      <c r="C169" s="1">
        <f t="shared" si="15"/>
        <v>34804.155501343121</v>
      </c>
      <c r="D169" s="1">
        <f t="shared" si="16"/>
        <v>-55878.19098849225</v>
      </c>
      <c r="E169" s="1"/>
      <c r="F169" s="1">
        <f t="shared" si="17"/>
        <v>-3536293.7411228041</v>
      </c>
    </row>
    <row r="170" spans="1:6">
      <c r="A170" s="11">
        <v>160</v>
      </c>
      <c r="B170" s="9">
        <f t="shared" si="14"/>
        <v>-21074.035487149129</v>
      </c>
      <c r="C170" s="1">
        <f t="shared" si="15"/>
        <v>35362.937411228042</v>
      </c>
      <c r="D170" s="1">
        <f t="shared" si="16"/>
        <v>-56436.972898377171</v>
      </c>
      <c r="E170" s="1"/>
      <c r="F170" s="1">
        <f t="shared" si="17"/>
        <v>-3592730.7140211812</v>
      </c>
    </row>
    <row r="171" spans="1:6">
      <c r="A171" s="11">
        <v>161</v>
      </c>
      <c r="B171" s="9">
        <f t="shared" si="14"/>
        <v>-21074.035487149129</v>
      </c>
      <c r="C171" s="1">
        <f t="shared" si="15"/>
        <v>35927.307140211815</v>
      </c>
      <c r="D171" s="1">
        <f t="shared" si="16"/>
        <v>-57001.342627360944</v>
      </c>
      <c r="E171" s="1"/>
      <c r="F171" s="1">
        <f t="shared" si="17"/>
        <v>-3649732.0566485422</v>
      </c>
    </row>
    <row r="172" spans="1:6">
      <c r="A172" s="11">
        <v>162</v>
      </c>
      <c r="B172" s="9">
        <f t="shared" si="14"/>
        <v>-21074.035487149129</v>
      </c>
      <c r="C172" s="1">
        <f t="shared" si="15"/>
        <v>36497.320566485425</v>
      </c>
      <c r="D172" s="1">
        <f t="shared" si="16"/>
        <v>-57571.356053634554</v>
      </c>
      <c r="E172" s="1"/>
      <c r="F172" s="1">
        <f t="shared" si="17"/>
        <v>-3707303.4127021767</v>
      </c>
    </row>
    <row r="173" spans="1:6">
      <c r="A173" s="11">
        <v>163</v>
      </c>
      <c r="B173" s="9">
        <f t="shared" si="14"/>
        <v>-21074.035487149129</v>
      </c>
      <c r="C173" s="1">
        <f t="shared" si="15"/>
        <v>37073.034127021769</v>
      </c>
      <c r="D173" s="1">
        <f t="shared" si="16"/>
        <v>-58147.069614170898</v>
      </c>
      <c r="E173" s="1"/>
      <c r="F173" s="1">
        <f t="shared" si="17"/>
        <v>-3765450.4823163478</v>
      </c>
    </row>
    <row r="174" spans="1:6">
      <c r="A174" s="11">
        <v>164</v>
      </c>
      <c r="B174" s="9">
        <f t="shared" si="14"/>
        <v>-21074.035487149129</v>
      </c>
      <c r="C174" s="1">
        <f t="shared" si="15"/>
        <v>37654.504823163479</v>
      </c>
      <c r="D174" s="1">
        <f t="shared" si="16"/>
        <v>-58728.540310312608</v>
      </c>
      <c r="E174" s="1"/>
      <c r="F174" s="1">
        <f t="shared" si="17"/>
        <v>-3824179.0226266603</v>
      </c>
    </row>
    <row r="175" spans="1:6">
      <c r="A175" s="11">
        <v>165</v>
      </c>
      <c r="B175" s="9">
        <f t="shared" si="14"/>
        <v>-21074.035487149129</v>
      </c>
      <c r="C175" s="1">
        <f t="shared" si="15"/>
        <v>38241.790226266603</v>
      </c>
      <c r="D175" s="1">
        <f t="shared" si="16"/>
        <v>-59315.825713415732</v>
      </c>
      <c r="E175" s="1"/>
      <c r="F175" s="1">
        <f t="shared" si="17"/>
        <v>-3883494.8483400759</v>
      </c>
    </row>
    <row r="176" spans="1:6">
      <c r="A176" s="11">
        <v>166</v>
      </c>
      <c r="B176" s="9">
        <f t="shared" si="14"/>
        <v>-21074.035487149129</v>
      </c>
      <c r="C176" s="1">
        <f t="shared" si="15"/>
        <v>38834.94848340076</v>
      </c>
      <c r="D176" s="1">
        <f t="shared" si="16"/>
        <v>-59908.983970549889</v>
      </c>
      <c r="E176" s="1"/>
      <c r="F176" s="1">
        <f t="shared" si="17"/>
        <v>-3943403.8323106258</v>
      </c>
    </row>
    <row r="177" spans="1:6">
      <c r="A177" s="11">
        <v>167</v>
      </c>
      <c r="B177" s="9">
        <f t="shared" si="14"/>
        <v>-21074.035487149129</v>
      </c>
      <c r="C177" s="1">
        <f t="shared" si="15"/>
        <v>39434.038323106259</v>
      </c>
      <c r="D177" s="1">
        <f t="shared" si="16"/>
        <v>-60508.073810255388</v>
      </c>
      <c r="E177" s="1"/>
      <c r="F177" s="1">
        <f t="shared" si="17"/>
        <v>-4003911.9061208814</v>
      </c>
    </row>
    <row r="178" spans="1:6">
      <c r="A178" s="11">
        <v>168</v>
      </c>
      <c r="B178" s="9">
        <f t="shared" si="14"/>
        <v>-21074.035487149129</v>
      </c>
      <c r="C178" s="1">
        <f t="shared" si="15"/>
        <v>40039.119061208818</v>
      </c>
      <c r="D178" s="1">
        <f t="shared" si="16"/>
        <v>-61113.154548357947</v>
      </c>
      <c r="E178" s="1"/>
      <c r="F178" s="1">
        <f t="shared" si="17"/>
        <v>-4065025.0606692396</v>
      </c>
    </row>
    <row r="179" spans="1:6">
      <c r="A179" s="11">
        <v>169</v>
      </c>
      <c r="B179" s="9">
        <f t="shared" si="14"/>
        <v>-21074.035487149129</v>
      </c>
      <c r="C179" s="1">
        <f t="shared" si="15"/>
        <v>40650.250606692396</v>
      </c>
      <c r="D179" s="1">
        <f t="shared" si="16"/>
        <v>-61724.286093841525</v>
      </c>
      <c r="E179" s="1"/>
      <c r="F179" s="1">
        <f t="shared" si="17"/>
        <v>-4126749.3467630809</v>
      </c>
    </row>
    <row r="180" spans="1:6">
      <c r="A180" s="11">
        <v>170</v>
      </c>
      <c r="B180" s="9">
        <f t="shared" si="14"/>
        <v>-21074.035487149129</v>
      </c>
      <c r="C180" s="1">
        <f t="shared" si="15"/>
        <v>41267.493467630811</v>
      </c>
      <c r="D180" s="1">
        <f t="shared" si="16"/>
        <v>-62341.52895477994</v>
      </c>
      <c r="E180" s="1"/>
      <c r="F180" s="1">
        <f t="shared" si="17"/>
        <v>-4189090.8757178606</v>
      </c>
    </row>
    <row r="181" spans="1:6">
      <c r="A181" s="11">
        <v>171</v>
      </c>
      <c r="B181" s="9">
        <f t="shared" si="14"/>
        <v>-21074.035487149129</v>
      </c>
      <c r="C181" s="1">
        <f t="shared" si="15"/>
        <v>41890.908757178608</v>
      </c>
      <c r="D181" s="1">
        <f t="shared" si="16"/>
        <v>-62964.944244327737</v>
      </c>
      <c r="E181" s="1"/>
      <c r="F181" s="1">
        <f t="shared" si="17"/>
        <v>-4252055.8199621886</v>
      </c>
    </row>
    <row r="182" spans="1:6">
      <c r="A182" s="11">
        <v>172</v>
      </c>
      <c r="B182" s="9">
        <f t="shared" si="14"/>
        <v>-21074.035487149129</v>
      </c>
      <c r="C182" s="1">
        <f t="shared" si="15"/>
        <v>42520.55819962189</v>
      </c>
      <c r="D182" s="1">
        <f t="shared" si="16"/>
        <v>-63594.593686771019</v>
      </c>
      <c r="E182" s="1"/>
      <c r="F182" s="1">
        <f t="shared" si="17"/>
        <v>-4315650.4136489592</v>
      </c>
    </row>
    <row r="183" spans="1:6">
      <c r="A183" s="11">
        <v>173</v>
      </c>
      <c r="B183" s="9">
        <f t="shared" si="14"/>
        <v>-21074.035487149129</v>
      </c>
      <c r="C183" s="1">
        <f t="shared" si="15"/>
        <v>43156.504136489595</v>
      </c>
      <c r="D183" s="1">
        <f t="shared" si="16"/>
        <v>-64230.539623638724</v>
      </c>
      <c r="E183" s="1"/>
      <c r="F183" s="1">
        <f t="shared" si="17"/>
        <v>-4379880.9532725979</v>
      </c>
    </row>
    <row r="184" spans="1:6">
      <c r="A184" s="11">
        <v>174</v>
      </c>
      <c r="B184" s="9">
        <f t="shared" si="14"/>
        <v>-21074.035487149129</v>
      </c>
      <c r="C184" s="1">
        <f t="shared" si="15"/>
        <v>43798.80953272598</v>
      </c>
      <c r="D184" s="1">
        <f t="shared" si="16"/>
        <v>-64872.845019875109</v>
      </c>
      <c r="E184" s="1"/>
      <c r="F184" s="1">
        <f t="shared" si="17"/>
        <v>-4444753.798292473</v>
      </c>
    </row>
    <row r="185" spans="1:6">
      <c r="A185" s="11">
        <v>175</v>
      </c>
      <c r="B185" s="9">
        <f t="shared" si="14"/>
        <v>-21074.035487149129</v>
      </c>
      <c r="C185" s="1">
        <f t="shared" si="15"/>
        <v>44447.537982924732</v>
      </c>
      <c r="D185" s="1">
        <f t="shared" si="16"/>
        <v>-65521.573470073861</v>
      </c>
      <c r="E185" s="1"/>
      <c r="F185" s="1">
        <f t="shared" si="17"/>
        <v>-4510275.3717625467</v>
      </c>
    </row>
    <row r="186" spans="1:6">
      <c r="A186" s="11">
        <v>176</v>
      </c>
      <c r="B186" s="9">
        <f t="shared" si="14"/>
        <v>-21074.035487149129</v>
      </c>
      <c r="C186" s="1">
        <f t="shared" si="15"/>
        <v>45102.75371762547</v>
      </c>
      <c r="D186" s="1">
        <f t="shared" si="16"/>
        <v>-66176.789204774599</v>
      </c>
      <c r="E186" s="1"/>
      <c r="F186" s="1">
        <f t="shared" si="17"/>
        <v>-4576452.1609673211</v>
      </c>
    </row>
    <row r="187" spans="1:6">
      <c r="A187" s="11">
        <v>177</v>
      </c>
      <c r="B187" s="9">
        <f t="shared" si="14"/>
        <v>-21074.035487149129</v>
      </c>
      <c r="C187" s="1">
        <f t="shared" si="15"/>
        <v>45764.521609673211</v>
      </c>
      <c r="D187" s="1">
        <f t="shared" si="16"/>
        <v>-66838.557096822333</v>
      </c>
      <c r="E187" s="1"/>
      <c r="F187" s="1">
        <f t="shared" si="17"/>
        <v>-4643290.7180641433</v>
      </c>
    </row>
    <row r="188" spans="1:6">
      <c r="A188" s="11">
        <v>178</v>
      </c>
      <c r="B188" s="9">
        <f t="shared" si="14"/>
        <v>-21074.035487149129</v>
      </c>
      <c r="C188" s="1">
        <f t="shared" si="15"/>
        <v>46432.907180641436</v>
      </c>
      <c r="D188" s="1">
        <f t="shared" si="16"/>
        <v>-67506.942667790572</v>
      </c>
      <c r="E188" s="1"/>
      <c r="F188" s="1">
        <f t="shared" si="17"/>
        <v>-4710797.660731934</v>
      </c>
    </row>
    <row r="189" spans="1:6">
      <c r="A189" s="11">
        <v>179</v>
      </c>
      <c r="B189" s="9">
        <f t="shared" si="14"/>
        <v>-21074.035487149129</v>
      </c>
      <c r="C189" s="1">
        <f t="shared" si="15"/>
        <v>47107.976607319339</v>
      </c>
      <c r="D189" s="1">
        <f t="shared" si="16"/>
        <v>-68182.01209446846</v>
      </c>
      <c r="E189" s="1"/>
      <c r="F189" s="1">
        <f t="shared" si="17"/>
        <v>-4778979.6728264028</v>
      </c>
    </row>
    <row r="190" spans="1:6">
      <c r="A190" s="11">
        <v>180</v>
      </c>
      <c r="B190" s="9">
        <f t="shared" si="14"/>
        <v>-21074.035487149129</v>
      </c>
      <c r="C190" s="1">
        <f t="shared" si="15"/>
        <v>47789.796728264031</v>
      </c>
      <c r="D190" s="1">
        <f t="shared" si="16"/>
        <v>-68863.83221541316</v>
      </c>
      <c r="E190" s="1"/>
      <c r="F190" s="1">
        <f t="shared" si="17"/>
        <v>-4847843.5050418163</v>
      </c>
    </row>
    <row r="191" spans="1:6">
      <c r="A191" s="11">
        <v>181</v>
      </c>
      <c r="B191" s="9">
        <f t="shared" si="14"/>
        <v>-21074.035487149129</v>
      </c>
      <c r="C191" s="1">
        <f t="shared" si="15"/>
        <v>48478.435050418164</v>
      </c>
      <c r="D191" s="1">
        <f t="shared" si="16"/>
        <v>-69552.470537567293</v>
      </c>
      <c r="E191" s="1"/>
      <c r="F191" s="1">
        <f t="shared" si="17"/>
        <v>-4917395.9755793838</v>
      </c>
    </row>
    <row r="192" spans="1:6">
      <c r="A192" s="11">
        <v>182</v>
      </c>
      <c r="B192" s="9">
        <f t="shared" si="14"/>
        <v>-21074.035487149129</v>
      </c>
      <c r="C192" s="1">
        <f t="shared" si="15"/>
        <v>49173.95975579384</v>
      </c>
      <c r="D192" s="1">
        <f t="shared" si="16"/>
        <v>-70247.995242942969</v>
      </c>
      <c r="E192" s="1"/>
      <c r="F192" s="1">
        <f t="shared" si="17"/>
        <v>-4987643.9708223268</v>
      </c>
    </row>
    <row r="193" spans="1:6">
      <c r="A193" s="11">
        <v>183</v>
      </c>
      <c r="B193" s="9">
        <f t="shared" si="14"/>
        <v>-21074.035487149129</v>
      </c>
      <c r="C193" s="1">
        <f t="shared" si="15"/>
        <v>49876.439708223268</v>
      </c>
      <c r="D193" s="1">
        <f t="shared" si="16"/>
        <v>-70950.47519537239</v>
      </c>
      <c r="E193" s="1"/>
      <c r="F193" s="1">
        <f t="shared" si="17"/>
        <v>-5058594.4460176993</v>
      </c>
    </row>
    <row r="194" spans="1:6">
      <c r="A194" s="11">
        <v>184</v>
      </c>
      <c r="B194" s="9">
        <f t="shared" si="14"/>
        <v>-21074.035487149129</v>
      </c>
      <c r="C194" s="1">
        <f t="shared" si="15"/>
        <v>50585.944460176994</v>
      </c>
      <c r="D194" s="1">
        <f t="shared" si="16"/>
        <v>-71659.979947326123</v>
      </c>
      <c r="E194" s="1"/>
      <c r="F194" s="1">
        <f t="shared" si="17"/>
        <v>-5130254.4259650251</v>
      </c>
    </row>
    <row r="195" spans="1:6">
      <c r="A195" s="11">
        <v>185</v>
      </c>
      <c r="B195" s="9">
        <f t="shared" si="14"/>
        <v>-21074.035487149129</v>
      </c>
      <c r="C195" s="1">
        <f t="shared" si="15"/>
        <v>51302.544259650254</v>
      </c>
      <c r="D195" s="1">
        <f t="shared" si="16"/>
        <v>-72376.579746799383</v>
      </c>
      <c r="E195" s="1"/>
      <c r="F195" s="1">
        <f t="shared" si="17"/>
        <v>-5202631.0057118246</v>
      </c>
    </row>
    <row r="196" spans="1:6">
      <c r="A196" s="11">
        <v>186</v>
      </c>
      <c r="B196" s="9">
        <f t="shared" si="14"/>
        <v>-21074.035487149129</v>
      </c>
      <c r="C196" s="1">
        <f t="shared" si="15"/>
        <v>52026.310057118244</v>
      </c>
      <c r="D196" s="1">
        <f t="shared" si="16"/>
        <v>-73100.345544267373</v>
      </c>
      <c r="E196" s="1"/>
      <c r="F196" s="1">
        <f t="shared" si="17"/>
        <v>-5275731.3512560921</v>
      </c>
    </row>
    <row r="197" spans="1:6">
      <c r="A197" s="11">
        <v>187</v>
      </c>
      <c r="B197" s="9">
        <f t="shared" si="14"/>
        <v>-21074.035487149129</v>
      </c>
      <c r="C197" s="1">
        <f t="shared" si="15"/>
        <v>52757.313512560919</v>
      </c>
      <c r="D197" s="1">
        <f t="shared" si="16"/>
        <v>-73831.348999710055</v>
      </c>
      <c r="E197" s="1"/>
      <c r="F197" s="1">
        <f t="shared" si="17"/>
        <v>-5349562.7002558019</v>
      </c>
    </row>
    <row r="198" spans="1:6">
      <c r="A198" s="11">
        <v>188</v>
      </c>
      <c r="B198" s="9">
        <f t="shared" si="14"/>
        <v>-21074.035487149129</v>
      </c>
      <c r="C198" s="1">
        <f t="shared" si="15"/>
        <v>53495.627002558023</v>
      </c>
      <c r="D198" s="1">
        <f t="shared" si="16"/>
        <v>-74569.662489707145</v>
      </c>
      <c r="E198" s="1"/>
      <c r="F198" s="1">
        <f t="shared" si="17"/>
        <v>-5424132.3627455095</v>
      </c>
    </row>
    <row r="199" spans="1:6">
      <c r="A199" s="11">
        <v>189</v>
      </c>
      <c r="B199" s="9">
        <f t="shared" si="14"/>
        <v>-21074.035487149129</v>
      </c>
      <c r="C199" s="1">
        <f t="shared" si="15"/>
        <v>54241.323627455095</v>
      </c>
      <c r="D199" s="1">
        <f t="shared" si="16"/>
        <v>-75315.359114604216</v>
      </c>
      <c r="E199" s="1"/>
      <c r="F199" s="1">
        <f t="shared" si="17"/>
        <v>-5499447.7218601136</v>
      </c>
    </row>
    <row r="200" spans="1:6">
      <c r="A200" s="11">
        <v>190</v>
      </c>
      <c r="B200" s="9">
        <f t="shared" si="14"/>
        <v>-21074.035487149129</v>
      </c>
      <c r="C200" s="1">
        <f t="shared" si="15"/>
        <v>54994.47721860114</v>
      </c>
      <c r="D200" s="1">
        <f t="shared" si="16"/>
        <v>-76068.512705750269</v>
      </c>
      <c r="E200" s="1"/>
      <c r="F200" s="1">
        <f t="shared" si="17"/>
        <v>-5575516.2345658634</v>
      </c>
    </row>
    <row r="201" spans="1:6">
      <c r="A201" s="11">
        <v>191</v>
      </c>
      <c r="B201" s="9">
        <f t="shared" si="14"/>
        <v>-21074.035487149129</v>
      </c>
      <c r="C201" s="1">
        <f t="shared" si="15"/>
        <v>55755.162345658639</v>
      </c>
      <c r="D201" s="1">
        <f t="shared" si="16"/>
        <v>-76829.197832807768</v>
      </c>
      <c r="E201" s="1"/>
      <c r="F201" s="1">
        <f t="shared" si="17"/>
        <v>-5652345.4323986713</v>
      </c>
    </row>
    <row r="202" spans="1:6">
      <c r="A202" s="11">
        <v>192</v>
      </c>
      <c r="B202" s="9">
        <f t="shared" si="14"/>
        <v>-21074.035487149129</v>
      </c>
      <c r="C202" s="1">
        <f t="shared" si="15"/>
        <v>56523.454323986713</v>
      </c>
      <c r="D202" s="1">
        <f t="shared" si="16"/>
        <v>-77597.489811135834</v>
      </c>
      <c r="E202" s="1"/>
      <c r="F202" s="1">
        <f t="shared" si="17"/>
        <v>-5729942.9222098067</v>
      </c>
    </row>
    <row r="203" spans="1:6">
      <c r="A203" s="11">
        <v>193</v>
      </c>
      <c r="B203" s="9">
        <f t="shared" si="14"/>
        <v>-21074.035487149129</v>
      </c>
      <c r="C203" s="1">
        <f t="shared" si="15"/>
        <v>57299.429222098071</v>
      </c>
      <c r="D203" s="1">
        <f t="shared" si="16"/>
        <v>-78373.464709247201</v>
      </c>
      <c r="E203" s="1"/>
      <c r="F203" s="1">
        <f t="shared" si="17"/>
        <v>-5808316.3869190542</v>
      </c>
    </row>
    <row r="204" spans="1:6">
      <c r="A204" s="11">
        <v>194</v>
      </c>
      <c r="B204" s="9">
        <f t="shared" si="14"/>
        <v>-21074.035487149129</v>
      </c>
      <c r="C204" s="1">
        <f t="shared" si="15"/>
        <v>58083.163869190546</v>
      </c>
      <c r="D204" s="1">
        <f t="shared" si="16"/>
        <v>-79157.199356339668</v>
      </c>
      <c r="E204" s="1"/>
      <c r="F204" s="1">
        <f t="shared" si="17"/>
        <v>-5887473.5862753941</v>
      </c>
    </row>
    <row r="205" spans="1:6">
      <c r="A205" s="11">
        <v>195</v>
      </c>
      <c r="B205" s="9">
        <f t="shared" si="14"/>
        <v>-21074.035487149129</v>
      </c>
      <c r="C205" s="1">
        <f t="shared" si="15"/>
        <v>58874.735862753943</v>
      </c>
      <c r="D205" s="1">
        <f t="shared" si="16"/>
        <v>-79948.77134990308</v>
      </c>
      <c r="E205" s="1"/>
      <c r="F205" s="1">
        <f t="shared" si="17"/>
        <v>-5967422.3576252973</v>
      </c>
    </row>
    <row r="206" spans="1:6">
      <c r="A206" s="11">
        <v>196</v>
      </c>
      <c r="B206" s="9">
        <f t="shared" si="14"/>
        <v>-21074.035487149129</v>
      </c>
      <c r="C206" s="1">
        <f t="shared" si="15"/>
        <v>59674.223576252974</v>
      </c>
      <c r="D206" s="1">
        <f t="shared" si="16"/>
        <v>-80748.259063402103</v>
      </c>
      <c r="E206" s="1"/>
      <c r="F206" s="1">
        <f t="shared" si="17"/>
        <v>-6048170.6166886995</v>
      </c>
    </row>
    <row r="207" spans="1:6">
      <c r="A207" s="11">
        <v>197</v>
      </c>
      <c r="B207" s="9">
        <f t="shared" si="14"/>
        <v>-21074.035487149129</v>
      </c>
      <c r="C207" s="1">
        <f t="shared" si="15"/>
        <v>60481.706166886994</v>
      </c>
      <c r="D207" s="1">
        <f t="shared" si="16"/>
        <v>-81555.74165403613</v>
      </c>
      <c r="E207" s="1"/>
      <c r="F207" s="1">
        <f t="shared" si="17"/>
        <v>-6129726.358342736</v>
      </c>
    </row>
    <row r="208" spans="1:6">
      <c r="A208" s="11">
        <v>198</v>
      </c>
      <c r="B208" s="9">
        <f t="shared" si="14"/>
        <v>-21074.035487149129</v>
      </c>
      <c r="C208" s="1">
        <f t="shared" si="15"/>
        <v>61297.263583427361</v>
      </c>
      <c r="D208" s="1">
        <f t="shared" si="16"/>
        <v>-82371.299070576497</v>
      </c>
      <c r="E208" s="1"/>
      <c r="F208" s="1">
        <f t="shared" si="17"/>
        <v>-6212097.6574133122</v>
      </c>
    </row>
    <row r="209" spans="1:6">
      <c r="A209" s="11">
        <v>199</v>
      </c>
      <c r="B209" s="9">
        <f t="shared" si="14"/>
        <v>-21074.035487149129</v>
      </c>
      <c r="C209" s="1">
        <f t="shared" si="15"/>
        <v>62120.976574133121</v>
      </c>
      <c r="D209" s="1">
        <f t="shared" si="16"/>
        <v>-83195.01206128225</v>
      </c>
      <c r="E209" s="1"/>
      <c r="F209" s="1">
        <f t="shared" si="17"/>
        <v>-6295292.6694745943</v>
      </c>
    </row>
    <row r="210" spans="1:6">
      <c r="A210" s="11">
        <v>200</v>
      </c>
      <c r="B210" s="9">
        <f t="shared" si="14"/>
        <v>-21074.035487149129</v>
      </c>
      <c r="C210" s="1">
        <f t="shared" si="15"/>
        <v>62952.926694745947</v>
      </c>
      <c r="D210" s="1">
        <f t="shared" si="16"/>
        <v>-84026.962181895069</v>
      </c>
      <c r="E210" s="1"/>
      <c r="F210" s="1">
        <f t="shared" si="17"/>
        <v>-6379319.6316564893</v>
      </c>
    </row>
    <row r="211" spans="1:6">
      <c r="A211" s="11">
        <v>201</v>
      </c>
      <c r="B211" s="9">
        <f t="shared" ref="B211:B270" si="18">IF(E210&lt;0,PMT($C$5/12,$C$7-A211+1,F210),B210)</f>
        <v>-21074.035487149129</v>
      </c>
      <c r="C211" s="1">
        <f t="shared" ref="C211:C270" si="19">-$C$5/12*F210</f>
        <v>63793.196316564892</v>
      </c>
      <c r="D211" s="1">
        <f t="shared" ref="D211:D270" si="20">B211-C211</f>
        <v>-84867.231803714021</v>
      </c>
      <c r="E211" s="1"/>
      <c r="F211" s="1">
        <f t="shared" ref="F211:F270" si="21">F210+D211+E211</f>
        <v>-6464186.8634602036</v>
      </c>
    </row>
    <row r="212" spans="1:6">
      <c r="A212" s="11">
        <v>202</v>
      </c>
      <c r="B212" s="9">
        <f t="shared" si="18"/>
        <v>-21074.035487149129</v>
      </c>
      <c r="C212" s="1">
        <f t="shared" si="19"/>
        <v>64641.86863460204</v>
      </c>
      <c r="D212" s="1">
        <f t="shared" si="20"/>
        <v>-85715.904121751169</v>
      </c>
      <c r="E212" s="1"/>
      <c r="F212" s="1">
        <f t="shared" si="21"/>
        <v>-6549902.7675819546</v>
      </c>
    </row>
    <row r="213" spans="1:6">
      <c r="A213" s="11">
        <v>203</v>
      </c>
      <c r="B213" s="9">
        <f t="shared" si="18"/>
        <v>-21074.035487149129</v>
      </c>
      <c r="C213" s="1">
        <f t="shared" si="19"/>
        <v>65499.027675819547</v>
      </c>
      <c r="D213" s="1">
        <f t="shared" si="20"/>
        <v>-86573.063162968669</v>
      </c>
      <c r="E213" s="1"/>
      <c r="F213" s="1">
        <f t="shared" si="21"/>
        <v>-6636475.8307449231</v>
      </c>
    </row>
    <row r="214" spans="1:6">
      <c r="A214" s="11">
        <v>204</v>
      </c>
      <c r="B214" s="9">
        <f t="shared" si="18"/>
        <v>-21074.035487149129</v>
      </c>
      <c r="C214" s="1">
        <f t="shared" si="19"/>
        <v>66364.758307449229</v>
      </c>
      <c r="D214" s="1">
        <f t="shared" si="20"/>
        <v>-87438.793794598358</v>
      </c>
      <c r="E214" s="1"/>
      <c r="F214" s="1">
        <f t="shared" si="21"/>
        <v>-6723914.6245395215</v>
      </c>
    </row>
    <row r="215" spans="1:6">
      <c r="A215" s="11">
        <v>205</v>
      </c>
      <c r="B215" s="9">
        <f t="shared" si="18"/>
        <v>-21074.035487149129</v>
      </c>
      <c r="C215" s="1">
        <f t="shared" si="19"/>
        <v>67239.146245395212</v>
      </c>
      <c r="D215" s="1">
        <f t="shared" si="20"/>
        <v>-88313.181732544341</v>
      </c>
      <c r="E215" s="1"/>
      <c r="F215" s="1">
        <f t="shared" si="21"/>
        <v>-6812227.8062720662</v>
      </c>
    </row>
    <row r="216" spans="1:6">
      <c r="A216" s="11">
        <v>206</v>
      </c>
      <c r="B216" s="9">
        <f t="shared" si="18"/>
        <v>-21074.035487149129</v>
      </c>
      <c r="C216" s="1">
        <f t="shared" si="19"/>
        <v>68122.278062720667</v>
      </c>
      <c r="D216" s="1">
        <f t="shared" si="20"/>
        <v>-89196.313549869796</v>
      </c>
      <c r="E216" s="1"/>
      <c r="F216" s="1">
        <f t="shared" si="21"/>
        <v>-6901424.1198219359</v>
      </c>
    </row>
    <row r="217" spans="1:6">
      <c r="A217" s="11">
        <v>207</v>
      </c>
      <c r="B217" s="9">
        <f t="shared" si="18"/>
        <v>-21074.035487149129</v>
      </c>
      <c r="C217" s="1">
        <f t="shared" si="19"/>
        <v>69014.241198219359</v>
      </c>
      <c r="D217" s="1">
        <f t="shared" si="20"/>
        <v>-90088.276685368488</v>
      </c>
      <c r="E217" s="1"/>
      <c r="F217" s="1">
        <f t="shared" si="21"/>
        <v>-6991512.3965073042</v>
      </c>
    </row>
    <row r="218" spans="1:6">
      <c r="A218" s="11">
        <v>208</v>
      </c>
      <c r="B218" s="9">
        <f t="shared" si="18"/>
        <v>-21074.035487149129</v>
      </c>
      <c r="C218" s="1">
        <f t="shared" si="19"/>
        <v>69915.123965073042</v>
      </c>
      <c r="D218" s="1">
        <f t="shared" si="20"/>
        <v>-90989.159452222171</v>
      </c>
      <c r="E218" s="1"/>
      <c r="F218" s="1">
        <f t="shared" si="21"/>
        <v>-7082501.5559595264</v>
      </c>
    </row>
    <row r="219" spans="1:6">
      <c r="A219" s="11">
        <v>209</v>
      </c>
      <c r="B219" s="9">
        <f t="shared" si="18"/>
        <v>-21074.035487149129</v>
      </c>
      <c r="C219" s="1">
        <f t="shared" si="19"/>
        <v>70825.015559595267</v>
      </c>
      <c r="D219" s="1">
        <f t="shared" si="20"/>
        <v>-91899.051046744396</v>
      </c>
      <c r="E219" s="1"/>
      <c r="F219" s="1">
        <f t="shared" si="21"/>
        <v>-7174400.6070062704</v>
      </c>
    </row>
    <row r="220" spans="1:6">
      <c r="A220" s="11">
        <v>210</v>
      </c>
      <c r="B220" s="9">
        <f t="shared" si="18"/>
        <v>-21074.035487149129</v>
      </c>
      <c r="C220" s="1">
        <f t="shared" si="19"/>
        <v>71744.006070062707</v>
      </c>
      <c r="D220" s="1">
        <f t="shared" si="20"/>
        <v>-92818.041557211836</v>
      </c>
      <c r="E220" s="1"/>
      <c r="F220" s="1">
        <f t="shared" si="21"/>
        <v>-7267218.6485634819</v>
      </c>
    </row>
    <row r="221" spans="1:6">
      <c r="A221" s="11">
        <v>211</v>
      </c>
      <c r="B221" s="9">
        <f t="shared" si="18"/>
        <v>-21074.035487149129</v>
      </c>
      <c r="C221" s="1">
        <f t="shared" si="19"/>
        <v>72672.186485634826</v>
      </c>
      <c r="D221" s="1">
        <f t="shared" si="20"/>
        <v>-93746.221972783955</v>
      </c>
      <c r="E221" s="1"/>
      <c r="F221" s="1">
        <f t="shared" si="21"/>
        <v>-7360964.8705362659</v>
      </c>
    </row>
    <row r="222" spans="1:6">
      <c r="A222" s="11">
        <v>212</v>
      </c>
      <c r="B222" s="9">
        <f t="shared" si="18"/>
        <v>-21074.035487149129</v>
      </c>
      <c r="C222" s="1">
        <f t="shared" si="19"/>
        <v>73609.648705362662</v>
      </c>
      <c r="D222" s="1">
        <f t="shared" si="20"/>
        <v>-94683.684192511791</v>
      </c>
      <c r="E222" s="1"/>
      <c r="F222" s="1">
        <f t="shared" si="21"/>
        <v>-7455648.5547287781</v>
      </c>
    </row>
    <row r="223" spans="1:6">
      <c r="A223" s="11">
        <v>213</v>
      </c>
      <c r="B223" s="9">
        <f t="shared" si="18"/>
        <v>-21074.035487149129</v>
      </c>
      <c r="C223" s="1">
        <f t="shared" si="19"/>
        <v>74556.485547287783</v>
      </c>
      <c r="D223" s="1">
        <f t="shared" si="20"/>
        <v>-95630.521034436912</v>
      </c>
      <c r="E223" s="1"/>
      <c r="F223" s="1">
        <f t="shared" si="21"/>
        <v>-7551279.0757632153</v>
      </c>
    </row>
    <row r="224" spans="1:6">
      <c r="A224" s="11">
        <v>214</v>
      </c>
      <c r="B224" s="9">
        <f t="shared" si="18"/>
        <v>-21074.035487149129</v>
      </c>
      <c r="C224" s="1">
        <f t="shared" si="19"/>
        <v>75512.79075763216</v>
      </c>
      <c r="D224" s="1">
        <f t="shared" si="20"/>
        <v>-96586.826244781289</v>
      </c>
      <c r="E224" s="1"/>
      <c r="F224" s="1">
        <f t="shared" si="21"/>
        <v>-7647865.902007997</v>
      </c>
    </row>
    <row r="225" spans="1:6">
      <c r="A225" s="11">
        <v>215</v>
      </c>
      <c r="B225" s="9">
        <f t="shared" si="18"/>
        <v>-21074.035487149129</v>
      </c>
      <c r="C225" s="1">
        <f t="shared" si="19"/>
        <v>76478.659020079969</v>
      </c>
      <c r="D225" s="1">
        <f t="shared" si="20"/>
        <v>-97552.694507229098</v>
      </c>
      <c r="E225" s="1"/>
      <c r="F225" s="1">
        <f t="shared" si="21"/>
        <v>-7745418.5965152262</v>
      </c>
    </row>
    <row r="226" spans="1:6">
      <c r="A226" s="11">
        <v>216</v>
      </c>
      <c r="B226" s="9">
        <f t="shared" si="18"/>
        <v>-21074.035487149129</v>
      </c>
      <c r="C226" s="1">
        <f t="shared" si="19"/>
        <v>77454.185965152268</v>
      </c>
      <c r="D226" s="1">
        <f t="shared" si="20"/>
        <v>-98528.221452301397</v>
      </c>
      <c r="E226" s="1"/>
      <c r="F226" s="1">
        <f t="shared" si="21"/>
        <v>-7843946.8179675275</v>
      </c>
    </row>
    <row r="227" spans="1:6">
      <c r="A227" s="11">
        <v>217</v>
      </c>
      <c r="B227" s="9">
        <f t="shared" si="18"/>
        <v>-21074.035487149129</v>
      </c>
      <c r="C227" s="1">
        <f t="shared" si="19"/>
        <v>78439.46817967527</v>
      </c>
      <c r="D227" s="1">
        <f t="shared" si="20"/>
        <v>-99513.503666824399</v>
      </c>
      <c r="E227" s="1"/>
      <c r="F227" s="1">
        <f t="shared" si="21"/>
        <v>-7943460.3216343522</v>
      </c>
    </row>
    <row r="228" spans="1:6">
      <c r="A228" s="11">
        <v>218</v>
      </c>
      <c r="B228" s="9">
        <f t="shared" si="18"/>
        <v>-21074.035487149129</v>
      </c>
      <c r="C228" s="1">
        <f t="shared" si="19"/>
        <v>79434.60321634353</v>
      </c>
      <c r="D228" s="1">
        <f t="shared" si="20"/>
        <v>-100508.63870349266</v>
      </c>
      <c r="E228" s="1"/>
      <c r="F228" s="1">
        <f t="shared" si="21"/>
        <v>-8043968.9603378447</v>
      </c>
    </row>
    <row r="229" spans="1:6">
      <c r="A229" s="11">
        <v>219</v>
      </c>
      <c r="B229" s="9">
        <f t="shared" si="18"/>
        <v>-21074.035487149129</v>
      </c>
      <c r="C229" s="1">
        <f t="shared" si="19"/>
        <v>80439.689603378443</v>
      </c>
      <c r="D229" s="1">
        <f t="shared" si="20"/>
        <v>-101513.72509052757</v>
      </c>
      <c r="E229" s="1"/>
      <c r="F229" s="1">
        <f t="shared" si="21"/>
        <v>-8145482.6854283726</v>
      </c>
    </row>
    <row r="230" spans="1:6">
      <c r="A230" s="11">
        <v>220</v>
      </c>
      <c r="B230" s="9">
        <f t="shared" si="18"/>
        <v>-21074.035487149129</v>
      </c>
      <c r="C230" s="1">
        <f t="shared" si="19"/>
        <v>81454.826854283732</v>
      </c>
      <c r="D230" s="1">
        <f t="shared" si="20"/>
        <v>-102528.86234143286</v>
      </c>
      <c r="E230" s="1"/>
      <c r="F230" s="1">
        <f t="shared" si="21"/>
        <v>-8248011.5477698054</v>
      </c>
    </row>
    <row r="231" spans="1:6">
      <c r="A231" s="11">
        <v>221</v>
      </c>
      <c r="B231" s="9">
        <f t="shared" si="18"/>
        <v>-21074.035487149129</v>
      </c>
      <c r="C231" s="1">
        <f t="shared" si="19"/>
        <v>82480.115477698055</v>
      </c>
      <c r="D231" s="1">
        <f t="shared" si="20"/>
        <v>-103554.15096484718</v>
      </c>
      <c r="E231" s="1"/>
      <c r="F231" s="1">
        <f t="shared" si="21"/>
        <v>-8351565.6987346523</v>
      </c>
    </row>
    <row r="232" spans="1:6">
      <c r="A232" s="11">
        <v>222</v>
      </c>
      <c r="B232" s="9">
        <f t="shared" si="18"/>
        <v>-21074.035487149129</v>
      </c>
      <c r="C232" s="1">
        <f t="shared" si="19"/>
        <v>83515.65698734652</v>
      </c>
      <c r="D232" s="1">
        <f t="shared" si="20"/>
        <v>-104589.69247449565</v>
      </c>
      <c r="E232" s="1"/>
      <c r="F232" s="1">
        <f t="shared" si="21"/>
        <v>-8456155.3912091479</v>
      </c>
    </row>
    <row r="233" spans="1:6">
      <c r="A233" s="11">
        <v>223</v>
      </c>
      <c r="B233" s="9">
        <f t="shared" si="18"/>
        <v>-21074.035487149129</v>
      </c>
      <c r="C233" s="1">
        <f t="shared" si="19"/>
        <v>84561.553912091476</v>
      </c>
      <c r="D233" s="1">
        <f t="shared" si="20"/>
        <v>-105635.58939924061</v>
      </c>
      <c r="E233" s="1"/>
      <c r="F233" s="1">
        <f t="shared" si="21"/>
        <v>-8561790.9806083888</v>
      </c>
    </row>
    <row r="234" spans="1:6">
      <c r="A234" s="11">
        <v>224</v>
      </c>
      <c r="B234" s="9">
        <f t="shared" si="18"/>
        <v>-21074.035487149129</v>
      </c>
      <c r="C234" s="1">
        <f t="shared" si="19"/>
        <v>85617.909806083888</v>
      </c>
      <c r="D234" s="1">
        <f t="shared" si="20"/>
        <v>-106691.94529323302</v>
      </c>
      <c r="E234" s="1"/>
      <c r="F234" s="1">
        <f t="shared" si="21"/>
        <v>-8668482.9259016216</v>
      </c>
    </row>
    <row r="235" spans="1:6">
      <c r="A235" s="11">
        <v>225</v>
      </c>
      <c r="B235" s="9">
        <f t="shared" si="18"/>
        <v>-21074.035487149129</v>
      </c>
      <c r="C235" s="1">
        <f t="shared" si="19"/>
        <v>86684.829259016216</v>
      </c>
      <c r="D235" s="1">
        <f t="shared" si="20"/>
        <v>-107758.86474616535</v>
      </c>
      <c r="E235" s="1"/>
      <c r="F235" s="1">
        <f t="shared" si="21"/>
        <v>-8776241.7906477861</v>
      </c>
    </row>
    <row r="236" spans="1:6">
      <c r="A236" s="11">
        <v>226</v>
      </c>
      <c r="B236" s="9">
        <f t="shared" si="18"/>
        <v>-21074.035487149129</v>
      </c>
      <c r="C236" s="1">
        <f t="shared" si="19"/>
        <v>87762.417906477858</v>
      </c>
      <c r="D236" s="1">
        <f t="shared" si="20"/>
        <v>-108836.45339362699</v>
      </c>
      <c r="E236" s="1"/>
      <c r="F236" s="1">
        <f t="shared" si="21"/>
        <v>-8885078.2440414131</v>
      </c>
    </row>
    <row r="237" spans="1:6">
      <c r="A237" s="11">
        <v>227</v>
      </c>
      <c r="B237" s="9">
        <f t="shared" si="18"/>
        <v>-21074.035487149129</v>
      </c>
      <c r="C237" s="1">
        <f t="shared" si="19"/>
        <v>88850.782440414128</v>
      </c>
      <c r="D237" s="1">
        <f t="shared" si="20"/>
        <v>-109924.81792756326</v>
      </c>
      <c r="E237" s="1"/>
      <c r="F237" s="1">
        <f t="shared" si="21"/>
        <v>-8995003.0619689766</v>
      </c>
    </row>
    <row r="238" spans="1:6">
      <c r="A238" s="11">
        <v>228</v>
      </c>
      <c r="B238" s="9">
        <f t="shared" si="18"/>
        <v>-21074.035487149129</v>
      </c>
      <c r="C238" s="1">
        <f t="shared" si="19"/>
        <v>89950.030619689773</v>
      </c>
      <c r="D238" s="1">
        <f t="shared" si="20"/>
        <v>-111024.0661068389</v>
      </c>
      <c r="E238" s="1"/>
      <c r="F238" s="1">
        <f t="shared" si="21"/>
        <v>-9106027.1280758157</v>
      </c>
    </row>
    <row r="239" spans="1:6">
      <c r="A239" s="11">
        <v>229</v>
      </c>
      <c r="B239" s="9">
        <f t="shared" si="18"/>
        <v>-21074.035487149129</v>
      </c>
      <c r="C239" s="1">
        <f t="shared" si="19"/>
        <v>91060.271280758156</v>
      </c>
      <c r="D239" s="1">
        <f t="shared" si="20"/>
        <v>-112134.30676790728</v>
      </c>
      <c r="E239" s="1"/>
      <c r="F239" s="1">
        <f t="shared" si="21"/>
        <v>-9218161.4348437227</v>
      </c>
    </row>
    <row r="240" spans="1:6">
      <c r="A240" s="11">
        <v>230</v>
      </c>
      <c r="B240" s="9">
        <f t="shared" si="18"/>
        <v>-21074.035487149129</v>
      </c>
      <c r="C240" s="1">
        <f t="shared" si="19"/>
        <v>92181.61434843723</v>
      </c>
      <c r="D240" s="1">
        <f t="shared" si="20"/>
        <v>-113255.64983558636</v>
      </c>
      <c r="E240" s="1"/>
      <c r="F240" s="1">
        <f t="shared" si="21"/>
        <v>-9331417.0846793093</v>
      </c>
    </row>
    <row r="241" spans="1:6">
      <c r="A241" s="11">
        <v>231</v>
      </c>
      <c r="B241" s="9">
        <f t="shared" si="18"/>
        <v>-21074.035487149129</v>
      </c>
      <c r="C241" s="1">
        <f t="shared" si="19"/>
        <v>93314.170846793088</v>
      </c>
      <c r="D241" s="1">
        <f t="shared" si="20"/>
        <v>-114388.20633394222</v>
      </c>
      <c r="E241" s="1"/>
      <c r="F241" s="1">
        <f t="shared" si="21"/>
        <v>-9445805.291013252</v>
      </c>
    </row>
    <row r="242" spans="1:6">
      <c r="A242" s="11">
        <v>232</v>
      </c>
      <c r="B242" s="9">
        <f t="shared" si="18"/>
        <v>-21074.035487149129</v>
      </c>
      <c r="C242" s="1">
        <f t="shared" si="19"/>
        <v>94458.052910132523</v>
      </c>
      <c r="D242" s="1">
        <f t="shared" si="20"/>
        <v>-115532.08839728165</v>
      </c>
      <c r="E242" s="1"/>
      <c r="F242" s="1">
        <f t="shared" si="21"/>
        <v>-9561337.3794105332</v>
      </c>
    </row>
    <row r="243" spans="1:6">
      <c r="A243" s="11">
        <v>233</v>
      </c>
      <c r="B243" s="9">
        <f t="shared" si="18"/>
        <v>-21074.035487149129</v>
      </c>
      <c r="C243" s="1">
        <f t="shared" si="19"/>
        <v>95613.37379410534</v>
      </c>
      <c r="D243" s="1">
        <f t="shared" si="20"/>
        <v>-116687.40928125447</v>
      </c>
      <c r="E243" s="1"/>
      <c r="F243" s="1">
        <f t="shared" si="21"/>
        <v>-9678024.788691787</v>
      </c>
    </row>
    <row r="244" spans="1:6">
      <c r="A244" s="11">
        <v>234</v>
      </c>
      <c r="B244" s="9">
        <f t="shared" si="18"/>
        <v>-21074.035487149129</v>
      </c>
      <c r="C244" s="1">
        <f t="shared" si="19"/>
        <v>96780.247886917874</v>
      </c>
      <c r="D244" s="1">
        <f t="shared" si="20"/>
        <v>-117854.283374067</v>
      </c>
      <c r="E244" s="1"/>
      <c r="F244" s="1">
        <f t="shared" si="21"/>
        <v>-9795879.0720658544</v>
      </c>
    </row>
    <row r="245" spans="1:6">
      <c r="A245" s="11">
        <v>235</v>
      </c>
      <c r="B245" s="9">
        <f t="shared" si="18"/>
        <v>-21074.035487149129</v>
      </c>
      <c r="C245" s="1">
        <f t="shared" si="19"/>
        <v>97958.790720658551</v>
      </c>
      <c r="D245" s="1">
        <f t="shared" si="20"/>
        <v>-119032.82620780768</v>
      </c>
      <c r="E245" s="1"/>
      <c r="F245" s="1">
        <f t="shared" si="21"/>
        <v>-9914911.8982736617</v>
      </c>
    </row>
    <row r="246" spans="1:6">
      <c r="A246" s="11">
        <v>236</v>
      </c>
      <c r="B246" s="9">
        <f t="shared" si="18"/>
        <v>-21074.035487149129</v>
      </c>
      <c r="C246" s="1">
        <f t="shared" si="19"/>
        <v>99149.118982736618</v>
      </c>
      <c r="D246" s="1">
        <f t="shared" si="20"/>
        <v>-120223.15446988575</v>
      </c>
      <c r="E246" s="1"/>
      <c r="F246" s="1">
        <f t="shared" si="21"/>
        <v>-10035135.052743547</v>
      </c>
    </row>
    <row r="247" spans="1:6">
      <c r="A247" s="11">
        <v>237</v>
      </c>
      <c r="B247" s="9">
        <f t="shared" si="18"/>
        <v>-21074.035487149129</v>
      </c>
      <c r="C247" s="1">
        <f t="shared" si="19"/>
        <v>100351.35052743547</v>
      </c>
      <c r="D247" s="1">
        <f t="shared" si="20"/>
        <v>-121425.3860145846</v>
      </c>
      <c r="E247" s="1"/>
      <c r="F247" s="1">
        <f t="shared" si="21"/>
        <v>-10156560.438758131</v>
      </c>
    </row>
    <row r="248" spans="1:6">
      <c r="A248" s="11">
        <v>238</v>
      </c>
      <c r="B248" s="9">
        <f t="shared" si="18"/>
        <v>-21074.035487149129</v>
      </c>
      <c r="C248" s="1">
        <f t="shared" si="19"/>
        <v>101565.60438758132</v>
      </c>
      <c r="D248" s="1">
        <f t="shared" si="20"/>
        <v>-122639.63987473045</v>
      </c>
      <c r="E248" s="1"/>
      <c r="F248" s="1">
        <f t="shared" si="21"/>
        <v>-10279200.078632861</v>
      </c>
    </row>
    <row r="249" spans="1:6">
      <c r="A249" s="11">
        <v>239</v>
      </c>
      <c r="B249" s="9">
        <f t="shared" si="18"/>
        <v>-21074.035487149129</v>
      </c>
      <c r="C249" s="1">
        <f t="shared" si="19"/>
        <v>102792.00078632862</v>
      </c>
      <c r="D249" s="1">
        <f t="shared" si="20"/>
        <v>-123866.03627347774</v>
      </c>
      <c r="E249" s="1"/>
      <c r="F249" s="1">
        <f t="shared" si="21"/>
        <v>-10403066.114906339</v>
      </c>
    </row>
    <row r="250" spans="1:6">
      <c r="A250" s="11">
        <v>240</v>
      </c>
      <c r="B250" s="9">
        <f t="shared" si="18"/>
        <v>-21074.035487149129</v>
      </c>
      <c r="C250" s="1">
        <f t="shared" si="19"/>
        <v>104030.66114906339</v>
      </c>
      <c r="D250" s="1">
        <f t="shared" si="20"/>
        <v>-125104.69663621252</v>
      </c>
      <c r="E250" s="1"/>
      <c r="F250" s="1">
        <f t="shared" si="21"/>
        <v>-10528170.811542552</v>
      </c>
    </row>
    <row r="251" spans="1:6">
      <c r="A251" s="11"/>
      <c r="B251" s="9"/>
      <c r="C251" s="1"/>
      <c r="D251" s="1"/>
      <c r="E251" s="1"/>
      <c r="F251" s="1"/>
    </row>
    <row r="252" spans="1:6">
      <c r="A252" s="11"/>
      <c r="B252" s="9"/>
      <c r="C252" s="1"/>
      <c r="D252" s="1"/>
      <c r="E252" s="1"/>
      <c r="F252" s="1"/>
    </row>
    <row r="253" spans="1:6">
      <c r="A253" s="11"/>
      <c r="B253" s="9"/>
      <c r="C253" s="1"/>
      <c r="D253" s="1"/>
      <c r="E253" s="1"/>
      <c r="F253" s="1"/>
    </row>
    <row r="254" spans="1:6">
      <c r="A254" s="11"/>
      <c r="B254" s="9"/>
      <c r="C254" s="1"/>
      <c r="D254" s="1"/>
      <c r="E254" s="1"/>
      <c r="F254" s="1"/>
    </row>
    <row r="255" spans="1:6">
      <c r="A255" s="11"/>
      <c r="B255" s="9"/>
      <c r="C255" s="1"/>
      <c r="D255" s="1"/>
      <c r="E255" s="1"/>
      <c r="F255" s="1"/>
    </row>
    <row r="256" spans="1:6">
      <c r="A256" s="11"/>
      <c r="B256" s="9"/>
      <c r="C256" s="1"/>
      <c r="D256" s="1"/>
      <c r="E256" s="1"/>
      <c r="F256" s="1"/>
    </row>
    <row r="257" spans="1:6">
      <c r="A257" s="11"/>
      <c r="B257" s="9"/>
      <c r="C257" s="1"/>
      <c r="D257" s="1"/>
      <c r="E257" s="1"/>
      <c r="F257" s="1"/>
    </row>
    <row r="258" spans="1:6">
      <c r="A258" s="11"/>
      <c r="B258" s="9"/>
      <c r="C258" s="1"/>
      <c r="D258" s="1"/>
      <c r="E258" s="1"/>
      <c r="F258" s="1"/>
    </row>
    <row r="259" spans="1:6">
      <c r="A259" s="11"/>
      <c r="B259" s="9"/>
      <c r="C259" s="1"/>
      <c r="D259" s="1"/>
      <c r="E259" s="1"/>
      <c r="F259" s="1"/>
    </row>
    <row r="260" spans="1:6">
      <c r="A260" s="11"/>
      <c r="B260" s="9"/>
      <c r="C260" s="1"/>
      <c r="D260" s="1"/>
      <c r="E260" s="1"/>
      <c r="F260" s="1"/>
    </row>
    <row r="261" spans="1:6">
      <c r="A261" s="11"/>
      <c r="B261" s="9"/>
      <c r="C261" s="1"/>
      <c r="D261" s="1"/>
      <c r="E261" s="1"/>
      <c r="F261" s="1"/>
    </row>
    <row r="262" spans="1:6">
      <c r="A262" s="11"/>
      <c r="B262" s="9"/>
      <c r="C262" s="1"/>
      <c r="D262" s="1"/>
      <c r="E262" s="1"/>
      <c r="F262" s="1"/>
    </row>
    <row r="263" spans="1:6">
      <c r="A263" s="11"/>
      <c r="B263" s="9"/>
      <c r="C263" s="1"/>
      <c r="D263" s="1"/>
      <c r="E263" s="1"/>
      <c r="F263" s="1"/>
    </row>
    <row r="264" spans="1:6">
      <c r="A264" s="11"/>
      <c r="B264" s="9"/>
      <c r="C264" s="1"/>
      <c r="D264" s="1"/>
      <c r="E264" s="1"/>
      <c r="F264" s="1"/>
    </row>
    <row r="265" spans="1:6">
      <c r="A265" s="11"/>
      <c r="B265" s="9"/>
      <c r="C265" s="1"/>
      <c r="D265" s="1"/>
      <c r="E265" s="1"/>
      <c r="F265" s="1"/>
    </row>
    <row r="266" spans="1:6">
      <c r="A266" s="11"/>
      <c r="B266" s="9"/>
      <c r="C266" s="1"/>
      <c r="D266" s="1"/>
      <c r="E266" s="1"/>
      <c r="F266" s="1"/>
    </row>
    <row r="267" spans="1:6">
      <c r="A267" s="11"/>
      <c r="B267" s="9"/>
      <c r="C267" s="1"/>
      <c r="D267" s="1"/>
      <c r="E267" s="1"/>
      <c r="F267" s="1"/>
    </row>
    <row r="268" spans="1:6">
      <c r="A268" s="11"/>
      <c r="B268" s="9"/>
      <c r="C268" s="1"/>
      <c r="D268" s="1"/>
      <c r="E268" s="1"/>
      <c r="F268" s="1"/>
    </row>
    <row r="269" spans="1:6">
      <c r="A269" s="11"/>
      <c r="B269" s="9"/>
      <c r="C269" s="1"/>
      <c r="D269" s="1"/>
      <c r="E269" s="1"/>
      <c r="F269" s="1"/>
    </row>
    <row r="270" spans="1:6">
      <c r="A270" s="11"/>
      <c r="B270" s="9"/>
      <c r="C270" s="1"/>
      <c r="D270" s="1"/>
      <c r="E270" s="1"/>
      <c r="F270" s="1"/>
    </row>
    <row r="271" spans="1:6">
      <c r="A271" s="11"/>
      <c r="B271" s="9"/>
      <c r="C271" s="1"/>
      <c r="D271" s="1"/>
      <c r="E271" s="1"/>
      <c r="F271" s="1"/>
    </row>
    <row r="272" spans="1:6">
      <c r="A272" s="11"/>
      <c r="B272" s="9"/>
      <c r="C272" s="1"/>
      <c r="D272" s="1"/>
      <c r="E272" s="1"/>
      <c r="F272" s="1"/>
    </row>
    <row r="273" spans="1:6">
      <c r="A273" s="11"/>
      <c r="B273" s="9"/>
      <c r="C273" s="1"/>
      <c r="D273" s="1"/>
      <c r="E273" s="1"/>
      <c r="F273" s="1"/>
    </row>
    <row r="274" spans="1:6">
      <c r="A274" s="11"/>
      <c r="B274" s="9"/>
      <c r="C274" s="1"/>
      <c r="D274" s="1"/>
      <c r="E274" s="1"/>
      <c r="F274" s="1"/>
    </row>
    <row r="275" spans="1:6">
      <c r="A275" s="11"/>
      <c r="B275" s="9"/>
      <c r="C275" s="1"/>
      <c r="D275" s="1"/>
      <c r="E275" s="1"/>
      <c r="F275" s="1"/>
    </row>
    <row r="276" spans="1:6">
      <c r="A276" s="11"/>
      <c r="B276" s="9"/>
      <c r="C276" s="1"/>
      <c r="D276" s="1"/>
      <c r="E276" s="1"/>
      <c r="F276" s="1"/>
    </row>
    <row r="277" spans="1:6">
      <c r="A277" s="11"/>
      <c r="B277" s="9"/>
      <c r="C277" s="1"/>
      <c r="D277" s="1"/>
      <c r="E277" s="1"/>
      <c r="F277" s="1"/>
    </row>
    <row r="278" spans="1:6">
      <c r="A278" s="11"/>
      <c r="B278" s="9"/>
      <c r="C278" s="1"/>
      <c r="D278" s="1"/>
      <c r="E278" s="1"/>
      <c r="F278" s="1"/>
    </row>
    <row r="279" spans="1:6">
      <c r="A279" s="11"/>
      <c r="B279" s="9"/>
      <c r="C279" s="1"/>
      <c r="D279" s="1"/>
      <c r="E279" s="1"/>
      <c r="F279" s="1"/>
    </row>
    <row r="280" spans="1:6">
      <c r="A280" s="11"/>
      <c r="B280" s="9"/>
      <c r="C280" s="1"/>
      <c r="D280" s="1"/>
      <c r="E280" s="1"/>
      <c r="F280" s="1"/>
    </row>
    <row r="281" spans="1:6">
      <c r="A281" s="11"/>
      <c r="B281" s="9"/>
      <c r="C281" s="1"/>
      <c r="D281" s="1"/>
      <c r="E281" s="1"/>
      <c r="F281" s="1"/>
    </row>
    <row r="282" spans="1:6">
      <c r="A282" s="11"/>
      <c r="B282" s="9"/>
      <c r="C282" s="1"/>
      <c r="D282" s="1"/>
      <c r="E282" s="1"/>
      <c r="F282" s="1"/>
    </row>
    <row r="283" spans="1:6">
      <c r="A283" s="11"/>
      <c r="B283" s="9"/>
      <c r="C283" s="1"/>
      <c r="D283" s="1"/>
      <c r="E283" s="1"/>
      <c r="F283" s="1"/>
    </row>
    <row r="284" spans="1:6">
      <c r="A284" s="11"/>
      <c r="B284" s="9"/>
      <c r="C284" s="1"/>
      <c r="D284" s="1"/>
      <c r="E284" s="1"/>
      <c r="F284" s="1"/>
    </row>
    <row r="285" spans="1:6">
      <c r="A285" s="11"/>
      <c r="B285" s="9"/>
      <c r="C285" s="1"/>
      <c r="D285" s="1"/>
      <c r="E285" s="1"/>
      <c r="F285" s="1"/>
    </row>
    <row r="286" spans="1:6">
      <c r="A286" s="11"/>
      <c r="B286" s="9"/>
      <c r="C286" s="1"/>
      <c r="D286" s="1"/>
      <c r="E286" s="1"/>
      <c r="F286" s="1"/>
    </row>
    <row r="287" spans="1:6">
      <c r="A287" s="11"/>
      <c r="B287" s="9"/>
      <c r="C287" s="1"/>
      <c r="D287" s="1"/>
      <c r="E287" s="1"/>
      <c r="F287" s="1"/>
    </row>
    <row r="288" spans="1:6">
      <c r="A288" s="11"/>
      <c r="B288" s="9"/>
      <c r="C288" s="1"/>
      <c r="D288" s="1"/>
      <c r="E288" s="1"/>
      <c r="F288" s="1"/>
    </row>
    <row r="289" spans="1:6">
      <c r="A289" s="11"/>
      <c r="B289" s="9"/>
      <c r="C289" s="1"/>
      <c r="D289" s="1"/>
      <c r="E289" s="1"/>
      <c r="F289" s="1"/>
    </row>
    <row r="290" spans="1:6">
      <c r="A290" s="11"/>
      <c r="B290" s="9"/>
      <c r="C290" s="1"/>
      <c r="D290" s="1"/>
      <c r="E290" s="1"/>
      <c r="F290" s="1"/>
    </row>
    <row r="291" spans="1:6">
      <c r="A291" s="11"/>
      <c r="B291" s="9"/>
      <c r="C291" s="1"/>
      <c r="D291" s="1"/>
      <c r="E291" s="1"/>
      <c r="F291" s="1"/>
    </row>
    <row r="292" spans="1:6">
      <c r="A292" s="11"/>
      <c r="B292" s="9"/>
      <c r="C292" s="1"/>
      <c r="D292" s="1"/>
      <c r="E292" s="1"/>
      <c r="F292" s="1"/>
    </row>
    <row r="293" spans="1:6">
      <c r="A293" s="11"/>
      <c r="B293" s="9"/>
      <c r="C293" s="1"/>
      <c r="D293" s="1"/>
      <c r="E293" s="1"/>
      <c r="F293" s="1"/>
    </row>
    <row r="294" spans="1:6">
      <c r="A294" s="11"/>
      <c r="B294" s="9"/>
      <c r="C294" s="1"/>
      <c r="D294" s="1"/>
      <c r="E294" s="1"/>
      <c r="F294" s="1"/>
    </row>
    <row r="295" spans="1:6">
      <c r="A295" s="11"/>
      <c r="B295" s="9"/>
      <c r="C295" s="1"/>
      <c r="D295" s="1"/>
      <c r="E295" s="1"/>
      <c r="F295" s="1"/>
    </row>
    <row r="296" spans="1:6">
      <c r="A296" s="11"/>
      <c r="B296" s="9"/>
      <c r="C296" s="1"/>
      <c r="D296" s="1"/>
      <c r="E296" s="1"/>
      <c r="F296" s="1"/>
    </row>
    <row r="297" spans="1:6">
      <c r="A297" s="11"/>
      <c r="B297" s="9"/>
      <c r="C297" s="1"/>
      <c r="D297" s="1"/>
      <c r="E297" s="1"/>
      <c r="F297" s="1"/>
    </row>
    <row r="298" spans="1:6">
      <c r="A298" s="11"/>
      <c r="B298" s="9"/>
      <c r="C298" s="1"/>
      <c r="D298" s="1"/>
      <c r="E298" s="1"/>
      <c r="F298" s="1"/>
    </row>
    <row r="299" spans="1:6">
      <c r="A299" s="11"/>
      <c r="B299" s="9"/>
      <c r="C299" s="1"/>
      <c r="D299" s="1"/>
      <c r="E299" s="1"/>
      <c r="F299" s="1"/>
    </row>
    <row r="300" spans="1:6">
      <c r="A300" s="11"/>
      <c r="B300" s="9"/>
      <c r="C300" s="1"/>
      <c r="D300" s="1"/>
      <c r="E300" s="1"/>
      <c r="F300" s="1"/>
    </row>
    <row r="301" spans="1:6">
      <c r="A301" s="11"/>
      <c r="B301" s="9"/>
      <c r="C301" s="1"/>
      <c r="D301" s="1"/>
      <c r="E301" s="1"/>
      <c r="F301" s="1"/>
    </row>
    <row r="302" spans="1:6">
      <c r="A302" s="11"/>
      <c r="B302" s="9"/>
      <c r="C302" s="1"/>
      <c r="D302" s="1"/>
      <c r="E302" s="1"/>
      <c r="F302" s="1"/>
    </row>
    <row r="303" spans="1:6">
      <c r="A303" s="11"/>
      <c r="B303" s="9"/>
      <c r="C303" s="1"/>
      <c r="D303" s="1"/>
      <c r="E303" s="1"/>
      <c r="F303" s="1"/>
    </row>
    <row r="304" spans="1:6">
      <c r="A304" s="11"/>
      <c r="B304" s="9"/>
      <c r="C304" s="1"/>
      <c r="D304" s="1"/>
      <c r="E304" s="1"/>
      <c r="F304" s="1"/>
    </row>
    <row r="305" spans="1:6">
      <c r="A305" s="11"/>
      <c r="B305" s="9"/>
      <c r="C305" s="1"/>
      <c r="D305" s="1"/>
      <c r="E305" s="1"/>
      <c r="F305" s="1"/>
    </row>
    <row r="306" spans="1:6">
      <c r="A306" s="11"/>
      <c r="B306" s="9"/>
      <c r="C306" s="1"/>
      <c r="D306" s="1"/>
      <c r="E306" s="1"/>
      <c r="F306" s="1"/>
    </row>
    <row r="307" spans="1:6">
      <c r="A307" s="11"/>
      <c r="B307" s="9"/>
      <c r="C307" s="1"/>
      <c r="D307" s="1"/>
      <c r="E307" s="1"/>
      <c r="F307" s="1"/>
    </row>
    <row r="308" spans="1:6">
      <c r="A308" s="11"/>
      <c r="B308" s="9"/>
      <c r="C308" s="1"/>
      <c r="D308" s="1"/>
      <c r="E308" s="1"/>
      <c r="F308" s="1"/>
    </row>
    <row r="309" spans="1:6">
      <c r="A309" s="11"/>
      <c r="B309" s="9"/>
      <c r="C309" s="1"/>
      <c r="D309" s="1"/>
      <c r="E309" s="1"/>
      <c r="F309" s="1"/>
    </row>
    <row r="310" spans="1:6">
      <c r="A310" s="11"/>
      <c r="B310" s="9"/>
      <c r="C310" s="1"/>
      <c r="D310" s="1"/>
      <c r="E310" s="1"/>
      <c r="F310" s="1"/>
    </row>
    <row r="311" spans="1:6">
      <c r="A311" s="11"/>
      <c r="B311" s="9"/>
      <c r="C311" s="1"/>
      <c r="D311" s="1"/>
      <c r="E311" s="1"/>
      <c r="F311" s="1"/>
    </row>
    <row r="312" spans="1:6">
      <c r="A312" s="11"/>
      <c r="B312" s="9"/>
      <c r="C312" s="1"/>
      <c r="D312" s="1"/>
      <c r="E312" s="1"/>
      <c r="F312" s="1"/>
    </row>
    <row r="313" spans="1:6">
      <c r="A313" s="11"/>
      <c r="B313" s="9"/>
      <c r="C313" s="1"/>
      <c r="D313" s="1"/>
      <c r="E313" s="1"/>
      <c r="F313" s="1"/>
    </row>
    <row r="314" spans="1:6">
      <c r="A314" s="11"/>
      <c r="B314" s="9"/>
      <c r="C314" s="1"/>
      <c r="D314" s="1"/>
      <c r="E314" s="1"/>
      <c r="F314" s="1"/>
    </row>
    <row r="315" spans="1:6">
      <c r="A315" s="11"/>
      <c r="B315" s="9"/>
      <c r="C315" s="1"/>
      <c r="D315" s="1"/>
      <c r="E315" s="1"/>
      <c r="F315" s="1"/>
    </row>
    <row r="316" spans="1:6">
      <c r="A316" s="11"/>
      <c r="B316" s="9"/>
      <c r="C316" s="1"/>
      <c r="D316" s="1"/>
      <c r="E316" s="1"/>
      <c r="F316" s="1"/>
    </row>
    <row r="317" spans="1:6">
      <c r="A317" s="11"/>
      <c r="B317" s="9"/>
      <c r="C317" s="1"/>
      <c r="D317" s="1"/>
      <c r="E317" s="1"/>
      <c r="F317" s="1"/>
    </row>
    <row r="318" spans="1:6">
      <c r="A318" s="11"/>
      <c r="B318" s="9"/>
      <c r="C318" s="1"/>
      <c r="D318" s="1"/>
      <c r="E318" s="1"/>
      <c r="F318" s="1"/>
    </row>
    <row r="319" spans="1:6">
      <c r="A319" s="11"/>
      <c r="B319" s="9"/>
      <c r="C319" s="1"/>
      <c r="D319" s="1"/>
      <c r="E319" s="1"/>
      <c r="F319" s="1"/>
    </row>
    <row r="320" spans="1:6">
      <c r="A320" s="11"/>
      <c r="B320" s="9"/>
      <c r="C320" s="1"/>
      <c r="D320" s="1"/>
      <c r="E320" s="1"/>
      <c r="F320" s="1"/>
    </row>
    <row r="321" spans="1:6">
      <c r="A321" s="11"/>
      <c r="B321" s="9"/>
      <c r="C321" s="1"/>
      <c r="D321" s="1"/>
      <c r="E321" s="1"/>
      <c r="F321" s="1"/>
    </row>
    <row r="322" spans="1:6">
      <c r="A322" s="11"/>
      <c r="B322" s="9"/>
      <c r="C322" s="1"/>
      <c r="D322" s="1"/>
      <c r="E322" s="1"/>
      <c r="F322" s="1"/>
    </row>
    <row r="323" spans="1:6">
      <c r="A323" s="11"/>
      <c r="B323" s="9"/>
      <c r="C323" s="1"/>
      <c r="D323" s="1"/>
      <c r="E323" s="1"/>
      <c r="F323" s="1"/>
    </row>
    <row r="324" spans="1:6">
      <c r="A324" s="11"/>
      <c r="B324" s="9"/>
      <c r="C324" s="1"/>
      <c r="D324" s="1"/>
      <c r="E324" s="1"/>
      <c r="F324" s="1"/>
    </row>
    <row r="325" spans="1:6">
      <c r="A325" s="11"/>
      <c r="B325" s="9"/>
      <c r="C325" s="1"/>
      <c r="D325" s="1"/>
      <c r="E325" s="1"/>
      <c r="F325" s="1"/>
    </row>
    <row r="326" spans="1:6">
      <c r="A326" s="11"/>
      <c r="B326" s="9"/>
      <c r="C326" s="1"/>
      <c r="D326" s="1"/>
      <c r="E326" s="1"/>
      <c r="F326" s="1"/>
    </row>
    <row r="327" spans="1:6">
      <c r="A327" s="11"/>
      <c r="B327" s="9"/>
      <c r="C327" s="1"/>
      <c r="D327" s="1"/>
      <c r="E327" s="1"/>
      <c r="F327" s="1"/>
    </row>
    <row r="328" spans="1:6">
      <c r="A328" s="11"/>
      <c r="B328" s="9"/>
      <c r="C328" s="1"/>
      <c r="D328" s="1"/>
      <c r="E328" s="1"/>
      <c r="F328" s="1"/>
    </row>
    <row r="329" spans="1:6">
      <c r="A329" s="11"/>
      <c r="B329" s="9"/>
      <c r="C329" s="1"/>
      <c r="D329" s="1"/>
      <c r="E329" s="1"/>
      <c r="F329" s="1"/>
    </row>
    <row r="330" spans="1:6">
      <c r="A330" s="11"/>
      <c r="B330" s="9"/>
      <c r="C330" s="1"/>
      <c r="D330" s="1"/>
      <c r="E330" s="1"/>
      <c r="F330" s="1"/>
    </row>
    <row r="331" spans="1:6">
      <c r="A331" s="11"/>
      <c r="B331" s="9"/>
      <c r="C331" s="1"/>
      <c r="D331" s="1"/>
      <c r="E331" s="1"/>
      <c r="F331" s="1"/>
    </row>
    <row r="332" spans="1:6">
      <c r="A332" s="11"/>
      <c r="B332" s="9"/>
      <c r="C332" s="1"/>
      <c r="D332" s="1"/>
      <c r="E332" s="1"/>
      <c r="F332" s="1"/>
    </row>
    <row r="333" spans="1:6">
      <c r="A333" s="11"/>
      <c r="B333" s="9"/>
      <c r="C333" s="1"/>
      <c r="D333" s="1"/>
      <c r="E333" s="1"/>
      <c r="F333" s="1"/>
    </row>
    <row r="334" spans="1:6">
      <c r="A334" s="11"/>
      <c r="B334" s="9"/>
      <c r="C334" s="1"/>
      <c r="D334" s="1"/>
      <c r="E334" s="1"/>
      <c r="F334" s="1"/>
    </row>
    <row r="335" spans="1:6">
      <c r="A335" s="11"/>
      <c r="B335" s="9"/>
      <c r="C335" s="1"/>
      <c r="D335" s="1"/>
      <c r="E335" s="1"/>
      <c r="F335" s="1"/>
    </row>
  </sheetData>
  <conditionalFormatting sqref="F10:F335">
    <cfRule type="dataBar" priority="1">
      <dataBar>
        <cfvo type="min" val="0"/>
        <cfvo type="max" val="0"/>
        <color rgb="FFFFB628"/>
      </dataBar>
    </cfRule>
  </conditionalFormatting>
  <pageMargins left="0.7" right="0.7" top="0.75" bottom="0.75" header="0.3" footer="0.3"/>
  <pageSetup paperSize="9" orientation="portrait" r:id="rId1"/>
  <extLst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dataBar" id="{4B23FD06-BCE2-4A9E-B95E-36D924F623A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F10:F22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Досрочное гашение (срок)</vt:lpstr>
      <vt:lpstr>Досрочное гашение (выплата)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Valeriya Tsibulnikova</dc:creator>
  <cp:lastModifiedBy>lera</cp:lastModifiedBy>
  <dcterms:created xsi:type="dcterms:W3CDTF">2014-06-26T17:54:51Z</dcterms:created>
  <dcterms:modified xsi:type="dcterms:W3CDTF">2017-03-17T19:36:13Z</dcterms:modified>
</cp:coreProperties>
</file>